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Záradék" sheetId="1" r:id="rId4"/>
    <sheet name="Fejezet_összesítő" sheetId="2" r:id="rId5"/>
    <sheet name="01__Fűtésszerelés" sheetId="3" r:id="rId6"/>
    <sheet name="02__Gázellátás" sheetId="4" r:id="rId7"/>
    <sheet name="03__Vízellátás" sheetId="5" r:id="rId8"/>
    <sheet name="04__Szellőzés" sheetId="6" r:id="rId9"/>
    <sheet name="07__Szerelőkőműves_munkák" sheetId="7" r:id="rId10"/>
  </sheets>
</workbook>
</file>

<file path=xl/sharedStrings.xml><?xml version="1.0" encoding="utf-8"?>
<sst xmlns="http://schemas.openxmlformats.org/spreadsheetml/2006/main" uniqueCount="332">
  <si>
    <t>Árazatlan költségvetés-kiírás</t>
  </si>
  <si>
    <t xml:space="preserve">                                       </t>
  </si>
  <si>
    <t xml:space="preserve">Megrendelő:                            </t>
  </si>
  <si>
    <t>E G R I  É P Í T É S Z  I R O D A  Kft.</t>
  </si>
  <si>
    <t xml:space="preserve">3300 Eger, Dobó u. 18.                 </t>
  </si>
  <si>
    <t xml:space="preserve">Munka megnevezése:                     </t>
  </si>
  <si>
    <t xml:space="preserve">Óvodabővítés, bölcsődeépítés           </t>
  </si>
  <si>
    <t xml:space="preserve">Pétervására, Kossuth Lajos u.1. Hrsz.: 1106/2                                 </t>
  </si>
  <si>
    <t xml:space="preserve">                                                                              </t>
  </si>
  <si>
    <t xml:space="preserve">Munka leírása:                                                                </t>
  </si>
  <si>
    <t xml:space="preserve">Épületgépészeti szerelési munkák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</si>
  <si>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</si>
  <si>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</si>
  <si>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</si>
  <si>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</si>
  <si>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</si>
  <si>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</si>
  <si>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</si>
  <si>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</si>
  <si>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</si>
  <si>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</si>
  <si>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Fejezetek megnevezése</t>
  </si>
  <si>
    <t>Anyag összege</t>
  </si>
  <si>
    <t>Díj összege</t>
  </si>
  <si>
    <t>01  Fűtésszerelés</t>
  </si>
  <si>
    <t>02  Gázellátás</t>
  </si>
  <si>
    <t>03  Vízellátás</t>
  </si>
  <si>
    <t>04  Szellőzés</t>
  </si>
  <si>
    <t>07  Szerelőkőműves munkák</t>
  </si>
  <si>
    <t>Összesen: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</si>
  <si>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</si>
  <si>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</si>
  <si>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</si>
  <si>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</si>
  <si>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</si>
  <si>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</si>
  <si>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</si>
  <si>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</si>
  <si>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</si>
  <si>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80 Általános épületgépészeti szigetelés</t>
  </si>
  <si>
    <t>80-001-1.3.2.1.1-0125624</t>
  </si>
  <si>
    <t>Fűtési, HMV, HHV vezetékek szigetelése (ívek, idomok, szerelvények szigetelése és burkolás nélkül), polietilén csőhéjjal csupasz kivitelben, ragasztással illetve hőlégfúvással hegesztve, öntapadó ragasztó szalag lezárással, vagy klipsszel rögzítve, NÁ 114</t>
  </si>
  <si>
    <t xml:space="preserve">m      </t>
  </si>
  <si>
    <t>mm csőátmérőig Armacell Tubolit DG csőhéj, falvastagság: 13 mm, külső csőátmérő 22 mm, R: DG-22/13</t>
  </si>
  <si>
    <t>80-001-1.3.2.1.1-0125625</t>
  </si>
  <si>
    <t>mm csőátmérőig Armacell Tubolit DG csőhéj, falvastagság: 13 mm, külső csőátmérő 28 mm, R: DG-28/13</t>
  </si>
  <si>
    <t>81 Épületgépészeti csővezeték szerelése</t>
  </si>
  <si>
    <t>81-004-1.1.1.1.1.2-0314531</t>
  </si>
  <si>
    <t>Fűtési vezeték, Térhálósított polietilén cső (PE-Xa) szerelése, toldóhüvelyes kötésekkel, cső elhelyezése csőidomok nélkül, szakaszos nyomáspróbával, falhoronyba vagy padlószerkezetbe, védőcsővel ellátva, (horonyvésés külön tételben) DN 15</t>
  </si>
  <si>
    <t>HENCO Standard többrétegű PE-Xc/Al 0,4/PE-Xc cső tekercsben, piros védőcsőben,10 bar, 95 ď, 16x2, Rendelési szám: 100-016MR</t>
  </si>
  <si>
    <t>81-004-1.1.1.1.1.2-0314532</t>
  </si>
  <si>
    <t>HENCO Standard többrétegű PE-Xc/Al 0,4/PE-Xc cső tekercsben, piros védőcsőben, 10 bar, 95 ď, 20x2, Rendelési szám: 50-020MR</t>
  </si>
  <si>
    <t>81-004-1.1.1.1.1.3-0311055</t>
  </si>
  <si>
    <t>Fűtési vezeték, Térhálósított polietilén cső (PE-Xa) szerelése, toldóhüvelyes kötésekkel, cső elhelyezése csőidomok nélkül, szakaszos nyomáspróbával, falhoronyba vagy padlószerkezetbe, védőcsővel ellátva, (horonyvésés külön tételben) DN 20</t>
  </si>
  <si>
    <t>HENCO Standard többrétegű PE-Xc/Al /PE-Xc cső tekercsben, piros védőcsőben, 10 bar, 95 ď, 26x3, Rendelési szám: 50-026MR</t>
  </si>
  <si>
    <t>81-004-1.1.1.1.1.4-0311057</t>
  </si>
  <si>
    <t>Fűtési vezeték, Térhálósított polietilén cső (PE-Xa) szerelése, toldóhüvelyes kötésekkel, cső elhelyezése csőidomok nélkül, szakaszos nyomáspróbával, falhoronyba vagy padlószerkezetbe, védőcsővel ellátva, (horonyvésés külön tételben) DN 25</t>
  </si>
  <si>
    <t>HENCO Standard többrétegű PE-Xc/Al 0,4/PE-Xc cső tekercsben, fekete védőcsőben,10 bar, 95 ď, 32x3, Rendelési szám: 25-032MBLACK</t>
  </si>
  <si>
    <t>81-006-1.1.1.1.1.5-0243022</t>
  </si>
  <si>
    <t>Réz vezeték, Vörösrézcső szerelése, kapilláris, lágy forrasztásos csőkötésekkel, cső elhelyezése idomok nélkül, szakaszos nyomáspróbával, lágy, félkemény vagy kemény kivitelű rézcsőből, DN 20 SUPERSAN félkemény vörösrézcső, F25  22 x 1 mm</t>
  </si>
  <si>
    <t>81-006-1.1.1.1.1.6-0242628</t>
  </si>
  <si>
    <t>Réz vezeték, Vörösrézcső szerelése, kapilláris, lágy forrasztásos csőkötésekkel, cső elhelyezése idomok nélkül, szakaszos nyomáspróbával, lágy, félkemény vagy kemény kivitelű rézcsőből, DN 25 SUPERSAN kemény vörösrézcső, F 29  28 x 1 mm</t>
  </si>
  <si>
    <t>82 Épületgépészeti szerelvények és berendezések szerelése</t>
  </si>
  <si>
    <t>82-001-6.2.2-0130525</t>
  </si>
  <si>
    <t>Egyoldalon menetes szerelvény elhelyezése, külső vagy belső menettel, illetve hollandival csatlakoztatva DN 15 gömbcsap MOFÉM kazántöltőcsap 1/2" névleges méret 15 mm, sárgaréz, natúr, 16 bar, Kód: 113-0010-00</t>
  </si>
  <si>
    <t xml:space="preserve">db     </t>
  </si>
  <si>
    <t>82-001-6.2.8-0117163</t>
  </si>
  <si>
    <t>Egyoldalon menetes szerelvény elhelyezése, külső vagy belső menettel, illetve hollandival csatlakoztatva DN 15 légtelenítőszelep, kifolyó- és locsolószelep, töltőszelep GIACOMINI automata légtelenítő elzáróval, R88I, 1/2"</t>
  </si>
  <si>
    <t>82-001-7.2.2-0130598</t>
  </si>
  <si>
    <t>Kétoldalon menetes vagy roppantógyűrűs szerelvény elhelyezése, külső vagy belső menettel, illetve hollandival csatlakoztatva DN 15 gömbcsap, víz- és gázfőcsap MOFÉM AHA Univerzális gömbcsap 1/2" kb. menettel, toldattal, névleges méret 15 mm, sárgaréz,</t>
  </si>
  <si>
    <t>natúr, 16 bar, Kód: 113-0009-00</t>
  </si>
  <si>
    <t>82-001-7.3.2-0130610</t>
  </si>
  <si>
    <t>Kétoldalon menetes vagy roppantógyűrűs szerelvény elhelyezése, külső vagy belső menettel, illetve hollandival csatlakoztatva DN 20 gömbcsap, víz- és gázfőcsap MOFÉM AHA Univerzális gömbcsap 3/4" kb. menettel, toldattal, névleges méret 20 mm, sárgaréz,</t>
  </si>
  <si>
    <t>natúr, 16 bar, Kód: 113-0026-00</t>
  </si>
  <si>
    <t>82-001-7.3.3-0722871</t>
  </si>
  <si>
    <t>Kétoldalon menetes vagy roppantógyűrűs szerelvény elhelyezése, külső vagy belső menettel, illetve hollandival csatlakoztatva DN 20 szennyfogószűrő, gázszűrő, iszap- és levegőleválasztó Flamco Flamcovent Clean Smart 22 mm kombinált mágneses leválasztó 120</t>
  </si>
  <si>
    <t>°C, 10 bar, szorítógyűrűs, Rendelési szám: 30042</t>
  </si>
  <si>
    <t>82-001-7.3.8-0117038</t>
  </si>
  <si>
    <t>Kétoldalon menetes vagy roppantógyűrűs szerelvény elhelyezése, külső vagy belső menettel, illetve hollandival csatlakoztatva DN 20 biztonsági szerelvény GIACOMINI biztonsági szelep, 2,5 bar lefúvási nyomásra, R140, 3/4"</t>
  </si>
  <si>
    <t>82-001-7.4.1-0114013</t>
  </si>
  <si>
    <t>Kétoldalon menetes vagy roppantógyűrűs szerelvény elhelyezése, külső vagy belső menettel, illetve hollandival csatlakoztatva DN 25 szelepek, csappantyúk (szabályzó, folytó-elzáró, beavatkozó) TA STAD BB beszabályozó szelep PN 20 mérőcsonkkal, DN 25,</t>
  </si>
  <si>
    <t>ürítéssel, Cikkszám: 52-151-225</t>
  </si>
  <si>
    <t>82-001-7.4.1-0115544</t>
  </si>
  <si>
    <t>Kétoldalon menetes vagy roppantógyűrűs szerelvény elhelyezése, külső vagy belső menettel, illetve hollandival csatlakoztatva DN 25 szelepek, csappantyúk (szabályzó, folytó-elzáró, beavatkozó) OVENTROP visszacsapó szelep, Viton tömítéssel, PN25, DN25, G 1"</t>
  </si>
  <si>
    <t>bm., (0...+100)°C, nyitónyomás 40 mbar, kvs=13,00, vörösöntvény szelepházzal, 1072008</t>
  </si>
  <si>
    <t>82-001-7.4.2-0130585</t>
  </si>
  <si>
    <t>Kétoldalon menetes vagy roppantógyűrűs szerelvény elhelyezése, külső vagy belső menettel, illetve hollandival csatlakoztatva DN 25 gömbcsap, víz- és gázfőcsap MOFÉM AHA Univerzális gömbcsap 1" kb. menettel, toldattal, névleges méret 25 mm, sárgaréz,</t>
  </si>
  <si>
    <t>natúr, 16 bar, Kód: 113-0038-00</t>
  </si>
  <si>
    <t>82-001-7.4.2-0130605</t>
  </si>
  <si>
    <t>Kétoldalon menetes vagy roppantógyűrűs szerelvény elhelyezése, külső vagy belső menettel, illetve hollandival csatlakoztatva DN 25 gömbcsap, víz- és gázfőcsap MOFÉM AHA Univerzális gömbcsap 1" bb. menettel, névleges méret 25 mm, sárgaréz, natúr, 16 bar,</t>
  </si>
  <si>
    <t>Kód: 113-0034-00</t>
  </si>
  <si>
    <t>82-001-13.2-0343851</t>
  </si>
  <si>
    <t>Három- vagy négyoldalon menetes vagy roppantógyűrűs szerelvény elhelyezése, külső vagy belső menettel, illetve hollandival csatlakoztatva Vaillant keverőszelep, NA 20</t>
  </si>
  <si>
    <t>82-001-16.2.3-0116052</t>
  </si>
  <si>
    <t>Fűtőtest szerelvény elhelyezése külső vagy belső menettel, illetve hollandival csatlakoztatva DN 15 visszatérő elzárószelep HERZ RL-1 típusú, sarok kivitelű, visszatérő elzáró szelep, 1/2", Csz: 1.3724.41</t>
  </si>
  <si>
    <t>82-001-16.2.5-0121395</t>
  </si>
  <si>
    <t>Fűtőtest szerelvény elhelyezése külső vagy belső menettel, illetve hollandival csatlakoztatva DN 15 termosztatikus szelep, termosztatikus szelep szett HERZ TS-90-E termosztatikus fűtőtest szabályozó szelep sarok 1/2" kvs 2,0, Csz: 1772401</t>
  </si>
  <si>
    <t>82-001-17.1.2-0116396</t>
  </si>
  <si>
    <t>Termosztatikus szelepfej felszerelése radiátorszelepre, hollandival csatlakoztatva HERZ termosztatikus "H" szelepfej beépített érzékelővel, mechanikus elzárás nélkül, fehér színű, M30x1,5 mm csatlakozó hollandival, Csz: 1.7260.98</t>
  </si>
  <si>
    <t>82-001-19.2-0116462</t>
  </si>
  <si>
    <t>Kézikerék felszerelése radiátorszelepre, hollandival csatlakoztatva HERZ kézikerék termosztatikus szelephez "H" M30x1,5 mm csatlakozó hollandival, Csz: 1.7102.98</t>
  </si>
  <si>
    <t>82-004-6.1.1.1-0721009</t>
  </si>
  <si>
    <t>Zárt tágulási tartály elhelyezése és bekötése (nyomástartó-, gáztalanító és vízutántöltő  berendezések a 82-004-21-es tételtől), fűtési és hűtési rendszerekben, membrános, 2-80 liter között ZILMET 24 literes zárt tágulási tartály, 4 bar túlnyomásra,</t>
  </si>
  <si>
    <t>cikkszám 4-0301-025</t>
  </si>
  <si>
    <t>82-005-17.1.1-0212206</t>
  </si>
  <si>
    <t>Hőmérő elhelyezése, egyenes hőmérő, kicsi Védőszerelvényes ipari hőmérő, MSZ 11210/2-72 kis egyenes hőmérő 0 C-tól 160 C 63 mm benyúlással</t>
  </si>
  <si>
    <t>82-005-20.1.1</t>
  </si>
  <si>
    <t>Előregyártott osztó- vagy gyűjtőcső elhelyezése, előre kiépített támasztó szerkezetre, bekötések és szerelvények nélkül, DN 40-300 méret között, 25 bar nyomásig,  0,5-4,0 m hosszúságban,  DN42/Cu, 800/600mm, 50 kg-ig</t>
  </si>
  <si>
    <t>82-005-21.1.1.4-0110113</t>
  </si>
  <si>
    <t>Elágazó csonk készítése és elhelyezése sima véggel, DN 10-80 méret között DN 25</t>
  </si>
  <si>
    <t>82-005-22.1.1-0344305</t>
  </si>
  <si>
    <t>Hidraulikus váltó elhelyezése és bekötése, fali vagy álló tartószerkezettel, hőszigetelve 100 kW teljesítményigVAILLANT WH 40 típusú hidraulikus váltó; hőszigetelt, fali tartókonzollal, légtelenítővel és ürítő csappal; gyári tartozék a merülő hüvelybe helyezhető gyűjtőhőmérséklet-érzékelő, valamint a VAILLANT VRC/VRS típusú időjáráskövető szabályozókhoz alkalmazható VR 10 típusú érzékelő; teljesítmény: 3,5 m3/óra, csatlakozó méretek: Rp 1 1/4; Cikkszám: 306720</t>
  </si>
  <si>
    <t>82-008-3.1.4.1.1-0150011</t>
  </si>
  <si>
    <t>Fűtés-, klíma-, hűtéstechnika nedvestengelyű nagyhatásfokú szabályozott szivattyú, menetes vagy karimás kötéssel, egyes szivattyúk, DN 15-25 Grundfos ALPHA2 L 25-60 180 1x230V, Szabályozott nedvestengelyű keringetőszivattyú, A-energiaosztály, menetes</t>
  </si>
  <si>
    <t>82-010-5.3.1-0345004</t>
  </si>
  <si>
    <t>Gázüzemű lakásfűtő készülék elhelyezése, fűtés oldali bekötése,</t>
  </si>
  <si>
    <t>82-011-1.1.1.1.3-0240061</t>
  </si>
  <si>
    <t>Készülékek víz- vagy gázoldali bekötése méretre vágható bordáscsővel, peremezhető cső hollandi csatlakozás készítése nélkül, vízoldali bekötés, inox bordáscsővel, DN 20 GEBO Variowater 3/4" inox bordáscső vízre, 4 m-es tekercs, A01-0001-0655</t>
  </si>
  <si>
    <t>82-011-1.1.1.2.3-0240314</t>
  </si>
  <si>
    <t>Készülékek víz- vagy gázoldali bekötése méretre vágható bordáscsővel, peremezhető cső hollandi csatlakozás készítése nélkül, vízoldali bekötés, hollandis csatlakozás készítése, DN 20 GEBO 3/4" hollandi + tömítés vízre, A02-0010-0725</t>
  </si>
  <si>
    <t>82-012-3.1.1.4-0425604</t>
  </si>
  <si>
    <t>Acéllemez kompakt lapradiátor elhelyezése, széthordással, tartókkal, bekötéssel, 1 soros, 1600 mm-ig, 600 mm D-ÉG (Dunaferr) LUX-UNI univerzális 6 csatl.lapradiátor E (10 típus), 1-soros, konvektorlemez és borítás nélkül, 600x 400 mm, fűtőtelj.</t>
  </si>
  <si>
    <t>(90/70/20°C): 345 W</t>
  </si>
  <si>
    <t>82-012-3.2.1.1-0425162</t>
  </si>
  <si>
    <t>Acéllemez kompakt lapradiátor elhelyezése, széthordással, tartókkal, bekötéssel, 2 soros, 1600 mm-ig, 300 mm D-ÉG (Dunaferr) LUX-UNI univerzális 6 csatl.lapradiátor DK (22 típus), 2-soros, 2 konvektorlemezes, burkolattal, 300x1200 mm, fűtőtelj.</t>
  </si>
  <si>
    <t>(90/70/20°C): 1530 W</t>
  </si>
  <si>
    <t>82-012-3.2.1.4-0425754</t>
  </si>
  <si>
    <t>Acéllemez kompakt lapradiátor elhelyezése, széthordással, tartókkal, bekötéssel, 2 soros, 1600 mm-ig, 600 mm D-ÉG (Dunaferr) LUX-UNI univerzális 6 csatl.lapradiátor DK (22 típus), 2-soros, 2 konvektorlemezes, burkolattal, 600x 400 mm, fűtőtelj.</t>
  </si>
  <si>
    <t>(90/70/20°C): 940 W</t>
  </si>
  <si>
    <t>82-012-3.2.1.4-0425755</t>
  </si>
  <si>
    <t>Acéllemez kompakt lapradiátor elhelyezése, széthordással, tartókkal, bekötéssel, 2 soros, 1600 mm-ig, 600 mm D-ÉG (Dunaferr) LUX-UNI univerzális 6 csatl.lapradiátor DK (22 típus), 2-soros, 2 konvektorlemezes, burkolattal, 600x 500 mm, fűtőtelj.</t>
  </si>
  <si>
    <t>(90/70/20°C): 1176 W</t>
  </si>
  <si>
    <t>82-012-3.2.1.4-0425757</t>
  </si>
  <si>
    <t>Acéllemez kompakt lapradiátor elhelyezése, széthordással, tartókkal, bekötéssel, 2 soros, 1600 mm-ig, 600 mm D-ÉG (Dunaferr) LUX-UNI univerzális 6 csatl.lapradiátor DK (22 típus), 2-soros, 2 konvektorlemezes, burkolattal, 600x 700 mm, fűtőtelj.</t>
  </si>
  <si>
    <t>(90/70/20°C): 1646 W</t>
  </si>
  <si>
    <t>82-012-3.2.1.4-0425758</t>
  </si>
  <si>
    <t>Acéllemez kompakt lapradiátor elhelyezése, széthordással, tartókkal, bekötéssel, 2 soros, 1600 mm-ig, 600 mm D-ÉG (Dunaferr) LUX-UNI univerzális 6 csatl.lapradiátor DK (22 típus), 2-soros, 2 konvektorlemezes, burkolattal, 600x 800 mm, fűtőtelj.</t>
  </si>
  <si>
    <t>(90/70/20°C): 1881 W</t>
  </si>
  <si>
    <t>82-012-3.2.1.4-0425760</t>
  </si>
  <si>
    <t>Acéllemez kompakt lapradiátor elhelyezése, széthordással, tartókkal, bekötéssel, 2 soros, 1600 mm-ig, 600 mm D-ÉG (Dunaferr) LUX-UNI univerzális 6 csatl.lapradiátor DK (22 típus), 2-soros, 2 konvektorlemezes, burkolattal, 600x1000 mm, fűtőtelj.</t>
  </si>
  <si>
    <t>(90/70/20°C): 2351 W</t>
  </si>
  <si>
    <t>82-012-3.2.1.4-0425765</t>
  </si>
  <si>
    <t>Acéllemez kompakt lapradiátor elhelyezése, széthordással, tartókkal, bekötéssel, 2 soros, 1600 mm-ig, 600 mm D-ÉG (Dunaferr) LUX-UNI univerzális 6 csatl.lapradiátor DK (22 típus), 2-soros, 2 konvektorlemezes, burkolattal, 600x1500 mm, fűtőtelj.</t>
  </si>
  <si>
    <t>(90/70/20°C): 3527 W</t>
  </si>
  <si>
    <t>82-012-3.2.1.6-0426062</t>
  </si>
  <si>
    <t>Acéllemez kompakt lapradiátor elhelyezése, széthordással, tartókkal, bekötéssel, 2 soros, 1600 mm-ig, 900 mm D-ÉG (Dunaferr) LUX-UNI univerzális 6 csatl.lapradiátor DK (22 típus), 2-soros, 2 konvektorlemezes, burkolattal, 900x1200 mm, fűtőtelj.</t>
  </si>
  <si>
    <t>(90/70/20°C): 3685 W</t>
  </si>
  <si>
    <t>82-012-3.2.2.3-0425468</t>
  </si>
  <si>
    <t>Acéllemez kompakt lapradiátor elhelyezése, széthordással, tartókkal, bekötéssel, 2 soros, 1600 mm felett, 500 mm D-ÉG (Dunaferr) LUX-UNI univerzális 6 csatl.lapradiátor DK (22 típus), 2-soros, 2 konvektorlemezes, burkolattal, 500x1700 mm, fűtőtelj.</t>
  </si>
  <si>
    <t>(90/70/20°C): 3327 W</t>
  </si>
  <si>
    <t>82-013-12-0320880</t>
  </si>
  <si>
    <t>Elektronikus szabályozó készülék központi fűtés és használati melegvíz hőmérsékletének szabályozására, felszerelve, elektromos bekötés nélkül hőmérséklet-szabályozó VAILLANT calorMATIC 450 BASIC időjárásfüggő, eBUS-os szabályozó; egykörös (radiátoros vagy direkt padlófűtéses) rendszerekhez; beépíthető atmo és turboTEC pro, ecoTEC pro készülékek kezelőfelületébe ill. szabadon falra is szerelhető; ebben az esetben helyiséghőmérséklet érzékelőként is üzemel; melegvíztároló, szabadságprogram, fagyvédelem, magyar nyelvű LCDkijelző; a készülék terhelésfüggő szabályozása a fali készülékeknél láng-modulációval történik; Cikkszám: 0020124489</t>
  </si>
  <si>
    <t>82-016-13.2</t>
  </si>
  <si>
    <t>Próbafűtés, radiátorok beszabályozása 23.261 - 45.440 W teljesítmény között</t>
  </si>
  <si>
    <t>82-000-1</t>
  </si>
  <si>
    <t>Rákötés készítése meglévő fűtési hálózatra</t>
  </si>
  <si>
    <t>Fejezet összesen:</t>
  </si>
  <si>
    <t>19 Költségtérítések</t>
  </si>
  <si>
    <t>19-037-1.1</t>
  </si>
  <si>
    <t>Kémények vizsgálata, huzatvizsgálat, tömörségi próba és alkalmassági szakvélemény</t>
  </si>
  <si>
    <t>19-081-11.2.1</t>
  </si>
  <si>
    <t>Ellenőrző próbák készítése belső gázvezeték hálózatra, hálózat hatósági ellenőrzése és átvétele (Gázmű számla)</t>
  </si>
  <si>
    <t>47 Felületképzés</t>
  </si>
  <si>
    <t>47-000-4.4.5.1-0120509</t>
  </si>
  <si>
    <t>Acélfelületek mázolásának előkészítő és részmunkái; kézi rozsdamentesítés, cső és regisztercső felületén, (80 NÁ-ig), függesztő és tartószerkezeten, állványzaton, könnyű rozsdásodás esetén Supralux lakkbenzin higító, EAN: 5992454205023</t>
  </si>
  <si>
    <t>47-021-12.4.1-0131032</t>
  </si>
  <si>
    <t>Korróziógátló alapozás cső és regisztercső felületén (NÁ 80-ig), függesztőn és tartóvason, sormosdó állványzaton, műgyanta kötőanyagú, oldószertartalmú festékkel Supralux Koralkyd korróziógátló alapozófesték, vörös, EAN: 5992451106033</t>
  </si>
  <si>
    <t>47-021-31.4.1-0130895</t>
  </si>
  <si>
    <t>Acélfelületek átvonó festése cső és regisztercső felületén (NÁ 80-ig), függesztőn és tartóvason, sormosdó állványzaton műgyanta kötőanyagú, oldószeres festékkel Supralux Durol időjárásálló, magasfényű zománc,</t>
  </si>
  <si>
    <t>54 Közműcsővezetékek és -szerelvények szerelése</t>
  </si>
  <si>
    <t>54-005-5.1-0110132</t>
  </si>
  <si>
    <t>PP, PE, KPE nyomócső szerelése, földárokban, földmunkával hegesztett kötésekkel, idomok nélkül, csőátmérő: 16-50 mm között PIPELIFE PE100 gáz nyomócső 32x3,0 mm, SDR11, PE100G032X3EN200S</t>
  </si>
  <si>
    <t>54-005-6.1-0133703</t>
  </si>
  <si>
    <t>PE, KPE nyomócsőidom szerelése, földárokban, hegesztett kötésekkel, csőátmérő: 20-50 mm között KPE-acél egyenes összekötő idom, 32-1"</t>
  </si>
  <si>
    <t>81-003-1.2.1.1.1.1.1-0110007</t>
  </si>
  <si>
    <t>Gázvezeték, Fekete acélcső szerelése, hegesztett kötésekkel, cső elhelyezése szakaszos nyomáspróbával, szabadon, tartószerkezettel, csőátmérő DN 100-méretig, DN 15-ig Fekete acélcső, A 37X 1/2" simavégű</t>
  </si>
  <si>
    <t>81-003-1.2.1.1.1.1.2-0110060</t>
  </si>
  <si>
    <t>Gázvezeték, Fekete acélcső szerelése, hegesztett kötésekkel, cső elhelyezése szakaszos nyomáspróbával, szabadon, tartószerkezettel, csőátmérő DN 100-méretig, DN 20 Fekete acélcső A 37 3/4" simavégű</t>
  </si>
  <si>
    <t>81-003-1.2.1.1.1.1.3-0110013</t>
  </si>
  <si>
    <t>Gázvezeték, Fekete acélcső szerelése, hegesztett kötésekkel, cső elhelyezése szakaszos nyomáspróbával, szabadon, tartószerkezettel, csőátmérő DN 100-méretig, DN 25 Fekete acélcső A 37X 1" simavégű</t>
  </si>
  <si>
    <t>81-003-1.2.1.1.1.1.8-0131301</t>
  </si>
  <si>
    <t>Gázvezeték, Fekete acélcső szerelése, hegesztett kötésekkel, cső elhelyezése szakaszos nyomáspróbával, szabadon, tartószerkezettel, csőátmérő DN 100-méretig, DN 80 Acélcső MSZ 29/86 A 37X  88.9 x 3.2 mm</t>
  </si>
  <si>
    <t>82-001-7.2.2-0121203</t>
  </si>
  <si>
    <t>Kétoldalon menetes vagy roppantógyűrűs szerelvény elhelyezése, külső vagy belső menettel, illetve hollandival csatlakoztatva DN 15 gömbcsap, víz- és gázfőcsap Gömbcsap biztonsági, hőre záró, BB  DN15,</t>
  </si>
  <si>
    <t>82-001-7.4.2-0130615</t>
  </si>
  <si>
    <t>Kétoldalon menetes vagy roppantógyűrűs szerelvény elhelyezése, külső vagy belső menettel, illetve hollandival csatlakoztatva DN 25 gömbcsap, víz- és gázfőcsap MOFÉM Alfa gömbcsap, 1", zártházas konstrukció, széles hőmérséklet tartomány, kód: 513-0025-00</t>
  </si>
  <si>
    <t>82-003-2.1.1-0130332</t>
  </si>
  <si>
    <t>Védőcső beépítése, 50mm méretben</t>
  </si>
  <si>
    <t xml:space="preserve">fm     </t>
  </si>
  <si>
    <t>82-003-3.2.1-0130585</t>
  </si>
  <si>
    <t>Gázmérőhely kialakítása egységes mérőkötéssel, kétcsonkú gázmérőhöz, gáznyomásszabályozó szekrény beépítése,  PEO T21 tip. vagy ezzel egyenértékű</t>
  </si>
  <si>
    <t>82-010-5.3.1-0322006</t>
  </si>
  <si>
    <t>Gázüzemű fűtő készülék elhelyezése, víz- és gázoldali bekötése,földgázra vagy PB gázra, kondenzációs fali- vagy modulkazán 40 kW teljesítményig VAILLANT ecoTEC plus VU INT II 256/5-5 "A" energia osztályú, fali kondenzációs üzemű gázkészülék tároló-fűtés előnykapcsolással és beépített motoros váltószeleppel, modulációs égő (pl.: 5,2-25,0 kW között, 80/60°C-os fűtési hőfoklépcsőn) elektronikus gáz/levegő szabályozással (ELGA) és rozsdamentes acélból készült kondenzációs hőcserélővel, beépített fűtési tágulási tartály (10 l), nagyhatékonyságú fűtési szivattyú (EEI&lt;0,23), mérőcsonkos indító adapter (Ř60/100mm), fűtés karbantartó csapkészlet, gázbekötő elem, tároló-töltés esetén a készülék 20%-kal magasabb teljesítményt ad le (30 kW), vezérlő-szabályozó automatikával (fűtési részterhelés beállítás, gáztípus ellenőrzés, stb.) és kezelőfelülettel, méret 720x440x338mm, tömeg 34,5kg, Cikkszám:0010011739</t>
  </si>
  <si>
    <t>82-011-1.1.1.2.1-0240311</t>
  </si>
  <si>
    <t>Fali gázkazán, gázoldali bekötése bordáscsővel, inox bordáscsővel, DN 20 Eurogas 1/2" inox nyújtható bordáscső gázra, 30-60cm</t>
  </si>
  <si>
    <t>82-016-12.2</t>
  </si>
  <si>
    <t>Kazánház, illetve hőközpont beszabályozása, beüzemelése 23.261 - 45.440 W teljesítmény között</t>
  </si>
  <si>
    <t>82-016-14.1.1-0322362</t>
  </si>
  <si>
    <t>Füstgázelvezetés (csövek, idomok) elhelyezése zárt égésterű, fűtési és/vagy használati melegvízkészítő kazánok részére, felszerelve, szerelőkőműves munka nélkül, füstcsövek, 60/100 mmVAILLANT Koncentrikus hosszabbító cső készlet (1,0m; Ř60/100 mm), korrózióálló, helyiséglevegőtől független üzemre, a frisslevegő cső fehér, szinterezett, készlet tartalma: hosszabbítő cső (1,0 m); rögzítő bilincs (Ř100 mm - 70 mm); Cikkszám: 303903</t>
  </si>
  <si>
    <t>82-016-14.2.4.1.1-0322356</t>
  </si>
  <si>
    <t>Füstgázelvezetés (csövek, idomok) elhelyezése zárt égésterű, fűtési és/vagy használati melegvízkészítő kazánok részére, felszerelve, szerelőkőműves munka nélkül, füstcsőidomok, vizsgálóidomok, csappantyúk, toldók, egyenes idom 60/100 mm VAILLANT Tisztító nyílással ellátott elem koncentrikus rendszerekhez (Ř60/100 mm), helyiséglevegőtől független üzemre, a frisslevegő cső fehér, szinterezett; Cikkszám: 303918</t>
  </si>
  <si>
    <t>82-016-16.1-0322405</t>
  </si>
  <si>
    <t>Kiegészítők füstgázkészletekhez 60/100 mm VAILLANT Függőleges tetőátvezető rendszer (Ř60/100 mm), lapos és ferde tetőkhöz (hajlásszög 20° - 50° között); helyiséglevegőtől független üzemre, készlet tartalma: tetőátvezető elem (fekete); rögzítő bilincs (Ř100 mm - 70 mm); csőbilincs; Cikkszám: 0020220656</t>
  </si>
  <si>
    <t>82-016-16.1-0322411</t>
  </si>
  <si>
    <t>Kiegészítők füstgázkészletekhez 60/100 mm Magastető gallér Vaillant turboTEC/ecoTEC-plus fali készülékhez, rendszerméret 60/100 mm, Cikkszám: 009076</t>
  </si>
  <si>
    <t>82-000-3</t>
  </si>
  <si>
    <t>Rákötés készítése meglévő gázvezetékre</t>
  </si>
  <si>
    <t>19-081-11.1.1</t>
  </si>
  <si>
    <t>Ellenőrző próbák készítése belső vízvezeték hálózatra, vízvezetéki nyomórendszer nyomáspróbája, vízvezetéki lefolyórendszer tömörségi próbája,</t>
  </si>
  <si>
    <t>80-001-1.3.2.1.1-0125626</t>
  </si>
  <si>
    <t>mm csőátmérőig Armacell Tubolit DG csőhéj, falvastagság: 13 mm, külső csőátmérő 35 mm, R: DG-35/13</t>
  </si>
  <si>
    <t>80-002-1.4.1.1.2-0125386</t>
  </si>
  <si>
    <t>Szennyvíz és csapadékvíz vezetékek hang- és páralecsapódás elleni szigetelése (ívek, idomok, szerelvények szigetelése és burkolás nélkül), szintetikus gumi alapú kaucsuk csőhéjjal csupasz kivitelben, ragasztással, öntapadó ragasztó szalag lezárással, NÁ</t>
  </si>
  <si>
    <t>200 mm csőátmérőig  Armacell Armaflex ACE Plus csőhéj, falvastagság: 20 mm,</t>
  </si>
  <si>
    <t>81-001-1.1.1.1.1.2-0314531</t>
  </si>
  <si>
    <t>Ivóvíz vezeték, Térhálósított polietilén cső (PE-Xa) szerelése, toldóhüvelyes és menetes kötésekkel, cső elhelyezése csőidomokkal, szakaszos nyomáspróbával, falhoronyba vagy padlószerkezetbe, védőcsővel ellátva (horonyvésés külön tételben), DN 15</t>
  </si>
  <si>
    <t>81-001-1.1.1.1.1.2-0314532</t>
  </si>
  <si>
    <t>81-001-1.1.1.1.2.3-0311055</t>
  </si>
  <si>
    <t>Ivóvíz vezeték, Térhálósított polietilén cső (PE-Xa) szerelése, toldóhüvelyes és menetes kötésekkel, cső elhelyezése csőidomokkal, szakaszos nyomáspróbával, falhoronyba vagy padlószerkezetbe, védőcsővel ellátva (horonyvésés külön tételben), DN 25</t>
  </si>
  <si>
    <t>81-001-1.1.1.1.2.4-0311057</t>
  </si>
  <si>
    <t>Ivóvíz vezeték, Térhálósított polietilén cső (PE-Xa) szerelése, toldóhüvelyes és menetes kötésekkel, cső elhelyezése csőidomokkal, szakaszos nyomáspróbával, szabadon csőbilincsekkel, DN 25</t>
  </si>
  <si>
    <t>81-002-2.1.1.1.3-0111003</t>
  </si>
  <si>
    <t>PE polietilén lefolyócső szerelése csőtartókkal, szakaszos tömörségi próbával, - 80 °C tartós, 95°C rövid ideig tartó hőmérséklet tűréssel- szabadon, vagy padlócsatornába, tompahegesztéses kötésekkel, csőátmérő DN 100 méretig, csőidomokkal, DN 50</t>
  </si>
  <si>
    <t>WAVIN QUICKSTREAM PE lefolyócső 50 mm, 5 m-es, BICS505</t>
  </si>
  <si>
    <t>81-002-2.1.1.2.1-0111008</t>
  </si>
  <si>
    <t>PE polietilén lefolyócső szerelése csőtartókkal, szakaszos tömörségi próbával, - 80 °C tartós, 95°C rövid ideig tartó hőmérséklet tűréssel- szabadon, vagy padlócsatornába, tompahegesztéses kötésekkel, csőátmérő DN 100 méret felett, csőidomokkal, DN 110</t>
  </si>
  <si>
    <t>WAVIN QUICKSTREAM PE lefolyócső 110 mm, 5 m-es, BICS511</t>
  </si>
  <si>
    <t>81-002-2.1.1.2.2-0111009</t>
  </si>
  <si>
    <t>PE polietilén lefolyócső szerelése csőtartókkal, szakaszos tömörségi próbával, szabadon vagy padlócsatornába 80 °C tartós, 95°C rövid ideig tartó hőmérséklet tűrésű, tompahegesztéses kötésekkel, csőátmérő DN 100 méret felett, csőidomokkal, DN 125</t>
  </si>
  <si>
    <t>WAVIN QUICKSTREAM PE lefolyócső 125 mm, 5 m-es, BICS512</t>
  </si>
  <si>
    <t>81-002-2.1.1.2.3-0111010</t>
  </si>
  <si>
    <t>PE polietilén lefolyócső szerelése csőtartókkal, szakaszos tömörségi próbával, szabadon vagy padlócsatornába 80 °C tartós, 95°C rövid ideig tartó hőmérséklet tűrésű, tompahegesztéses kötésekkel, csőátmérő DN 100 méret felett, csőidomokkal, DN 160</t>
  </si>
  <si>
    <t>WAVIN QUICKSTREAM PE lefolyócső 160 mm, 5 m-es, BICS516</t>
  </si>
  <si>
    <t>81-002-2.1.1.2.4-0111011</t>
  </si>
  <si>
    <t>PE polietilén csapadékvíz lefolyócső szerelése csőtartókkal, szakaszos tömörségi próbával, csőidomokkal, WAVIN PE lefolyócső, 5 méteres szálban, DN 200 méretig</t>
  </si>
  <si>
    <t>Réz vezeték, Vörösrézcső szerelése, kapilláris, lágy forrasztásos csőkötésekkel, cső elhelyezése idomokkal, szakaszos nyomáspróbával, lágy, félkemény vagy kemény kivitelű rézcsőből, DN 25 SUPERSAN kemény vörösrézcső, F 29  28 x 1 mm</t>
  </si>
  <si>
    <t>81-006-1.1.1.1.1.7-0242635</t>
  </si>
  <si>
    <t>Réz vezeték, Vörösrézcső szerelése, kapilláris, lágy forrasztásos csőkötésekkel, cső elhelyezése idomok nélkül, szakaszos nyomáspróbával, lágy, félkemény vagy kemény kivitelű rézcsőből, DN 32 SUPERSAN kemény vörösrézcső, F 29  35 x 1 mm</t>
  </si>
  <si>
    <t>82-001-6.2.8-0110804</t>
  </si>
  <si>
    <t>Egyoldalon menetes szerelvény elhelyezése, külső vagy belső menettel, illetve hollandival csatlakoztatva DN 15 légtelenítőszelep, kifolyó- és locsolószelep, töltőszelep MOFÉM kifolyószelep, gyorscsatlakozóval, légbeszívóval 1/2" sárgaréz, krómozott, 10</t>
  </si>
  <si>
    <t>bar, Kód: 162-0007-00</t>
  </si>
  <si>
    <t>82-001-7.2.1-0110161</t>
  </si>
  <si>
    <t>Kétoldalon menetes vagy roppantógyűrűs szerelvény elhelyezése, külső vagy belső menettel, illetve hollandival csatlakoztatva DN 15 szelepek, csappantyúk (szabályzó, folytó-elzáró, beavatkozó) MOFÉM sárgaréz sarokszelep 1/2"-1/2" sárgaréz, krómozott, 10</t>
  </si>
  <si>
    <t>bar, Kód: 163-0002-00</t>
  </si>
  <si>
    <t>Kétoldalon menetes vagy roppantógyűrűs szerelvény elhelyezése, külső vagy belső menettel, illetve hollandival csatlakoztatva DN 20 gömbcsap, víz- és gázfőcsap Mofém AHA Univerzális gömbcsap 3/4" kb. menettel, toldattal, névleges méret 20 mm, sárgaréz,</t>
  </si>
  <si>
    <t>Kétoldalon menetes vagy roppantógyűrűs szerelvény elhelyezése, külső vagy belső menettel, illetve hollandival csatlakoztatva DN 25 gömbcsap, víz- és gázfőcsap Mofém AHA Univerzális gömbcsap 1" bb. menettel, névleges méret 25 mm, sárgaréz, natúr, 16 bar,</t>
  </si>
  <si>
    <t>82-001-7.6.2-0130607</t>
  </si>
  <si>
    <t>Kétoldalon menetes vagy roppantógyűrűs szerelvény elhelyezése, külső vagy belső menettel, illetve hollandival csatlakoztatva DN 40 gömbcsap, víz- és gázfőcsap MOFÉM AHA Univerzális gömbcsap 6/4" bb. menettel, vízátbocsátás 590 l/min., névleges méret 40</t>
  </si>
  <si>
    <t>mm, sárgaréz, natúr, 10 bar, Kód: 113-0052-00</t>
  </si>
  <si>
    <t>82-004-3.1.2-0322193</t>
  </si>
  <si>
    <t>Közvetett fűtésű, álló vagy fekvő, fixen beépített fűtő csőkígyóval vagy nélkül, tároló berendezés elhelyezése és bekötése, egy fűtőkígyós kivitelben, 201-500 l között HAJDU STA 300C álló kivitelű, 300 literes, egy csőkígyós indirekt fűtésű tároló, tűzzománcozott acél tartállyal, aktív anódos védelemmel, alsó - felső elektromos fűtőegység utólag beépíthető, a tartály maximális üzemi nyomása: 0,6 MPa, csőkígyó felület: 1,5 m˛, Csz.: 2142631226</t>
  </si>
  <si>
    <t>82-009-1.2-0371181</t>
  </si>
  <si>
    <t>Falikút, kiöntő vagy mosóvályú elhelyezése és bekötése, fali kiöntő, szifon (bűzelzáró) és tartozékok nélkül, acéllemezből vagy öntöttvasból Fali kiöntő, Fali vödör-kiöntő mosogató, Természetes selyem szatén felület, Kód:705110200</t>
  </si>
  <si>
    <t>82-009-1.2-0391101</t>
  </si>
  <si>
    <t>Falikút, kiöntő vagy mosóvályú elhelyezése és bekötése, fali kiöntő, szifon (bűzelzáró) és tartozékok nélkül, Porcelán fali ágytálkiöntő, vattakiöntő, műanyag ráccsal, fehér Nr: GCVK51</t>
  </si>
  <si>
    <t>82-009-2.1.1.3-0214052</t>
  </si>
  <si>
    <t>Mosogató elhelyezése és bekötése, hideg-meleg vízre, háztartási mosogatók, csaptelep és bűzelzáró nélkül, bútorba beépített, kétmedencés Rozsdamentes lemez háztartási mosogató, kétmedencés 860x435 mm</t>
  </si>
  <si>
    <t>82-009-5.1-0112793</t>
  </si>
  <si>
    <t>Mosdó vagy mosómedence berendezés elhelyezése és bekötése, kifolyószelep, bűzelzáró és sarokszelep nélkül, falra szerelhető porcelán kivitelben (komplett) BÁZIS porcelán mosdó 55 cm,  3 csaplyukkal, fúrt, 4191 55 01, fehér</t>
  </si>
  <si>
    <t>82-009-5.1-0118002</t>
  </si>
  <si>
    <t>Mosdó vagy mosómedence berendezés elhelyezése és bekötése, kifolyószelep, bűzelzáró és sarokszelep nélkül, falra szerelhető porcelán kivitelben (komplett) B&amp;K Porcelán mosdó mozgáskorlátozottak részére 675x575 mm, flexibilis szifonnal, Cikkszám: TH400-I</t>
  </si>
  <si>
    <t>82-009-9.2.2.1-0318920</t>
  </si>
  <si>
    <t>Zuhanytálca vagy zuhanykabin elhelyezése és bekötése, zuhanytálca, csaptelep és szifon nélkül, acryl kivitelben 80 cm-es oldalhosszúságig M-Akryl ZENO 80 akryl zuhanytálca szögletes, 80x18x5,5</t>
  </si>
  <si>
    <t>82-009-11.1.1.1-0110011</t>
  </si>
  <si>
    <t>WC csésze elhelyezése és bekötése, porcelánból, alsókifolyású, lapos öblítésű kivitelben ALFÖLDI/BÁZIS porcelán laposöblítésű gyerek WC csésze, 9 l alsó kifolyású, fehér, WC-ülőkével,  Kód: 4004 00 01</t>
  </si>
  <si>
    <t>82-009-11.1.2.1-0110201</t>
  </si>
  <si>
    <t>WC csésze elhelyezése és bekötése, öblítőtartály, sarokszelep, WC ülőke,  nyomógomb nélkül, porcelánból, hátsókifolyású, lapos öblítésű kivitelben BÁZIS porcelán laposöblítésű W.C. hátsó kifolyású, 4030 00 01, fehér</t>
  </si>
  <si>
    <t>82-009-11.1.2.2-0118013</t>
  </si>
  <si>
    <t>WC csésze elhelyezése és bekötése, öblítőtartály, sarokszelep, WC ülőke,  nyomógomb nélkül, porcelánból, hátsókifolyású, mélyöblítésű kivitelben B&amp;K Porcelán WC-kagyló mozgáskorlátozottak részére, padlón álló, hátsó kifolyással, Cikkszám: TH421I</t>
  </si>
  <si>
    <t>82-009-12.1-0117096</t>
  </si>
  <si>
    <t>WC-csésze kiegészítő szerelvényeinek elhelyezése, WC-ülőke Alföldi WC-ülőke, 8780 95 01, fehér</t>
  </si>
  <si>
    <t>82-009-12.1-0337793</t>
  </si>
  <si>
    <t>WC-csésze kiegészítő szerelvényeinek elhelyezése, WC-ülőke KOLO Nova Pro Bez Barier WC ülőke mozgáskorlátozottak számára, kemény, Duroplaszt, fém zsanérral, Cikkszám: 60114000</t>
  </si>
  <si>
    <t>82-009-13.1-0336861</t>
  </si>
  <si>
    <t>WC öblítőtartály felszerelése és bekötése, falsík elé szerelhető, műanyag LIV Laguna falsík előtti öblítőtartály takarék leállítógombbal, fehér, Cikkszám: 196519</t>
  </si>
  <si>
    <t>82-009-19.2.1-0318780</t>
  </si>
  <si>
    <t>Csaptelepek és szerelvényeinek felszerelése, zuhanycsaptelepek, fali zuhanycsaptelep MOFÉM Junior Evo egykaros zuhanycsaptelep, ECO kerámia vezérlőegység, forr. elleni véd.-mel, kr. állítható fali tartóval, kézizuhannyal, kód: 153-0047-00</t>
  </si>
  <si>
    <t>82-009-19.2.2-0335486</t>
  </si>
  <si>
    <t>Csaptelepek és szerelvényeinek felszerelése, zuhanycsaptelepek, termosztátos fali zuhanycsaptelep MOFÉM Junior Evo termosztátos zuhany csaptelep, Eco gomb, hőmérséklet stop 38°C-on gomb, tartozékok nélkül, kód: 170-0002-10</t>
  </si>
  <si>
    <t>82-009-19.3.2-0318047</t>
  </si>
  <si>
    <t>Csaptelepek és szerelvényeinek felszerelése, mosdócsaptelepek, álló illetve süllyesztett mosdócsaptelep MOFÉM Junior egykaros mosdócsaptelep, ECO kerámia vezérlőegység forrázás elleni védelemmel, kr. leeresztőszeleppel, kód: 150-0018-00</t>
  </si>
  <si>
    <t>82-009-19.5.2-0318298</t>
  </si>
  <si>
    <t>Csaptelepek és szerelvényeinek felszerelése, mosogató csaptelepek, álló, illetve süllyesztett mosogató csaptelep MOFÉM Junior egykaros álló mosogatócsaptelep, ECO kerámia vezérlőegység forrázás elleni védelemmel, kr., kód: 652-0009-00</t>
  </si>
  <si>
    <t>82-009-19.6-0335261</t>
  </si>
  <si>
    <t>Csaptelepek és szerelvényeinek felszerelése, zuhanygarnitúrák MOFÉM Ducal zuhanyszett, fali zuhanytartóval, vízkőmentes kézizuhannyal, megerősített fém gégecsővel (1500 mm), kód: 275-0033-07</t>
  </si>
  <si>
    <t>82-009-19.8.1-0314181</t>
  </si>
  <si>
    <t>Csaptelepek és szerelvényeinek felszerelése, orvosi és speciális csaptelepek, mosdócsaptelep MOFÉM Junior Evo orvosi mosdó csaptelep, fém leeresztő szeleppel, 5 l/perc Eco perlátorral, kód: 159-0021-00</t>
  </si>
  <si>
    <t>82-009-19.9.2-0313592</t>
  </si>
  <si>
    <t>Csaptelepek és szerelvényeinek felszerelése, termosztátos használati melegvíz keverőberendezés felszerelése, menetes csatlakozással, DN 20 B&amp;K termosztatikus keverőegység 3/4", TM200</t>
  </si>
  <si>
    <t>82-009-21.1-0135301</t>
  </si>
  <si>
    <t>Padló alatti illetve falba süllyeszthető bűzelzáró, padló alatti 1, 2, 3 ágú elhelyezése HL510NPr, Padlólefolyó DN40/50 vízszintes csatlakozóval, szigetelő karimával, "Primus" kiszáradás-védett vízbűzzárral, 123x123 mm műanyag rácstartóval, 115x115 mm</t>
  </si>
  <si>
    <t>nemesacél ráccsal, a csempézés idejére merevítő védőfedéllel. Terhelhetőség: 300kg</t>
  </si>
  <si>
    <t>82-009-21.2-0135120</t>
  </si>
  <si>
    <t>Padló alatti illetve falba süllyeszthető bűzelzáró, padló feletti vagy falba süllyeszthető elhelyezése HL21, Csepegtető tölcsér DN32 víz- és golyós bűzzárral</t>
  </si>
  <si>
    <t>82-009-22.2-0135381</t>
  </si>
  <si>
    <t>Egyéb kiegészítő vízszerelési berendezések, TOPWENT tetőösszefolyó, integrált PE gallérral, TW 110(PE) + TWNv220(PVC)</t>
  </si>
  <si>
    <t>82-009-22.2-0135382</t>
  </si>
  <si>
    <t>Egyéb kiegészítő vízszerelési berendezések, TOPWENT tetőösszefolyó, integrált PE gallérral, TW 125(PE) + TWNv220(PVC)</t>
  </si>
  <si>
    <t>82-009-31.2-0110915</t>
  </si>
  <si>
    <t>Vizes berendezési tárgyak bűzelzáróinak felszerelése, mosdóhoz, bidéhez MOFÉM búraszifon leeresztőszeleppel, krómozott, Kód: 165-0027-00</t>
  </si>
  <si>
    <t>82-009-31.3-0135102</t>
  </si>
  <si>
    <t>Vizes berendezési tárgyak bűzelzáróinak felszerelése, fürdőkádhoz-zuhanytálcához HL514/SN, Zuhanytálca szifon d 52mm-es lyukhoz, vízszintes DN40/50x6/4", elfordítható gömbcsuklós kimenettel, d 86 mm nemesacél fedéllel</t>
  </si>
  <si>
    <t>82-031-1.1.3.1.3-0341714</t>
  </si>
  <si>
    <t>Vízszűrő elhelyezése és bekötése, visszamosható szűrőbetéttel, kézi visszaöblítéssel, kétoldalon menetes csatlakozással, DN 32
BWT Europafilter RS 5/4" visszaöblíthető védőszűrő 5 m3/h</t>
  </si>
  <si>
    <t>Csatlakozás készítése külső közműtervek szerint, szennyvíz és csapadékvíz rendszerre</t>
  </si>
  <si>
    <t>82-000-4</t>
  </si>
  <si>
    <t>Csatlakozás készítése meglévő nyómóvezeték hálózatra</t>
  </si>
  <si>
    <t>82-000-5</t>
  </si>
  <si>
    <t>Csatlakozás készítése meglévő szennyvízvezeték hálózatra</t>
  </si>
  <si>
    <t>83 Szellőztetőberendezések</t>
  </si>
  <si>
    <t>83-001-2.1.1-0830002</t>
  </si>
  <si>
    <t>Kör keresztmetszetű légcsatorna és idomaik szerelése,  tartószerkezet nélkül, spirálkorcolt lemezcső, horganyzott acéllemezből, NÁ 63-150 mm között AEROPRODUKT SPIKO spirálkorcolt lemezcső borda nélkül, horganyzott acéllemezből, v=0,5 mm, NÁ 100 mm,</t>
  </si>
  <si>
    <t>gipszkarton takarásban</t>
  </si>
  <si>
    <t>83-001-2.1.3-0830043</t>
  </si>
  <si>
    <t>Kör keresztmetszetű légcsatorna és idomaik szerelése,  tartószerkezet nélkül, spirálkorcolt lemezcső, horganyzott acéllemezből, NÁ 280-450 mm között AEROPRODUKT SPIKO spirálkorcolt lemezcső borda nélkül, horganyzott acéllemezből, v=0,7 mm, NÁ 315 mm,</t>
  </si>
  <si>
    <t>Csz.: APSPIKOBN07315</t>
  </si>
  <si>
    <t>83-001-2.3.3.8-0860468</t>
  </si>
  <si>
    <t>Kör keresztmetszetű légcsatorna és idomaik szerelése,  tartószerkezet nélkül, horganyzott acéllemez idomok, spirálkorcolt vagy hajlítható lemezcsőhöz, NÁ 280-450 mm között, ív, könyök idom AEROPRODUKT VF-04 90 fokos ívcső, horganyzott acéllemezből, NÁ 315</t>
  </si>
  <si>
    <t>mm, Csz.: APVFHG04315</t>
  </si>
  <si>
    <t>83-002-1.1.2.1-0143335</t>
  </si>
  <si>
    <r>
      <rPr>
        <sz val="10"/>
        <color indexed="8"/>
        <rFont val="Times New Roman"/>
      </rPr>
      <t>Négyszög keresztmetszetű légrács szerelése ajtóra vagy falnyílásba, felületnagyság: 0,10 m</t>
    </r>
    <r>
      <rPr>
        <vertAlign val="superscript"/>
        <sz val="10"/>
        <color indexed="8"/>
        <rFont val="Times New Roman"/>
      </rPr>
      <t>2</t>
    </r>
    <r>
      <rPr>
        <sz val="10"/>
        <color indexed="8"/>
        <rFont val="Times New Roman"/>
      </rPr>
      <t>-ig HELIOS LTGW Ajtórács (fehér), Méret: 448x100, Cikksz.:0246</t>
    </r>
  </si>
  <si>
    <t>83-002-2.7.1.1-0143281</t>
  </si>
  <si>
    <t>Kör keresztmetszetű fixzsalu, túlnyomást kibocsátó zsalu felszerelése falnyílásba, NÁ 350 mm-ig HELIOS VK 100 túlnyomáskibocsátó zsalu, méret:140x140, megfelelő ventilátor nagyság: NÁ 100, Cikkszám: 0757</t>
  </si>
  <si>
    <t>83-006-6-0152102</t>
  </si>
  <si>
    <t>Különböző típusú kisventilátor elhelyezése HELIOS M1-100 N/C MiniVent kisventilátor Ütemadó relés, ~1, 230 V, 9/5 W, NÁ 100, Cikksz.:6172</t>
  </si>
  <si>
    <t>33 Falazás és egyéb kőművesmunka</t>
  </si>
  <si>
    <t>33-063-1.1.1</t>
  </si>
  <si>
    <t>Faláttörés 30x30 cm méretig, téglafalban,</t>
  </si>
  <si>
    <t>33-063-2.1.3</t>
  </si>
  <si>
    <t>Födémáttörés 30x30 cm méretig, 30 cm födémvastagságig, vasbetonlemez födémben</t>
  </si>
  <si>
    <t>33-063-3.2.4</t>
  </si>
  <si>
    <r>
      <rPr>
        <sz val="10"/>
        <color indexed="8"/>
        <rFont val="Times New Roman"/>
      </rPr>
      <t>Horonyvésés, téglafalban, 24,01-50,00 cm</t>
    </r>
    <r>
      <rPr>
        <vertAlign val="superscript"/>
        <sz val="10"/>
        <color indexed="8"/>
        <rFont val="Times New Roman"/>
      </rPr>
      <t>2</t>
    </r>
    <r>
      <rPr>
        <sz val="10"/>
        <color indexed="8"/>
        <rFont val="Times New Roman"/>
      </rPr>
      <t xml:space="preserve"> keresztmetszet között</t>
    </r>
  </si>
</sst>
</file>

<file path=xl/styles.xml><?xml version="1.0" encoding="utf-8"?>
<styleSheet xmlns="http://schemas.openxmlformats.org/spreadsheetml/2006/main">
  <numFmts count="1">
    <numFmt numFmtId="0" formatCode="General"/>
  </numFmts>
  <fonts count="12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sz val="11"/>
      <color indexed="8"/>
      <name val="Times New Roman"/>
    </font>
    <font>
      <b val="1"/>
      <sz val="11"/>
      <color indexed="8"/>
      <name val="Times New Roman"/>
    </font>
    <font>
      <sz val="10"/>
      <color indexed="8"/>
      <name val="Times New Roman"/>
    </font>
    <font>
      <sz val="10"/>
      <color indexed="8"/>
      <name val="Arial"/>
    </font>
    <font>
      <b val="1"/>
      <sz val="10"/>
      <color indexed="8"/>
      <name val="Times New Roman CE"/>
    </font>
    <font>
      <b val="1"/>
      <sz val="10"/>
      <color indexed="8"/>
      <name val="Times New Roman"/>
    </font>
    <font>
      <sz val="10"/>
      <color indexed="8"/>
      <name val="Times New Roman CE"/>
    </font>
    <font>
      <b val="1"/>
      <sz val="12"/>
      <color indexed="8"/>
      <name val="Times New Roman CE"/>
    </font>
    <font>
      <vertAlign val="superscript"/>
      <sz val="10"/>
      <color indexed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8"/>
      </bottom>
      <diagonal/>
    </border>
    <border>
      <left style="thin">
        <color indexed="10"/>
      </left>
      <right style="thin">
        <color indexed="10"/>
      </right>
      <top style="hair">
        <color indexed="8"/>
      </top>
      <bottom style="hair">
        <color indexed="8"/>
      </bottom>
      <diagonal/>
    </border>
    <border>
      <left style="thin">
        <color indexed="10"/>
      </left>
      <right style="thin">
        <color indexed="10"/>
      </right>
      <top style="hair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75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fillId="2" borderId="1" applyNumberFormat="0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top"/>
    </xf>
    <xf numFmtId="49" fontId="4" fillId="2" borderId="1" applyNumberFormat="1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top"/>
    </xf>
    <xf numFmtId="0" fontId="3" fillId="2" borderId="1" applyNumberFormat="0" applyFont="1" applyFill="1" applyBorder="1" applyAlignment="1" applyProtection="0">
      <alignment horizontal="center" vertical="top"/>
    </xf>
    <xf numFmtId="49" fontId="3" fillId="2" borderId="2" applyNumberFormat="1" applyFont="1" applyFill="1" applyBorder="1" applyAlignment="1" applyProtection="0">
      <alignment vertical="top"/>
    </xf>
    <xf numFmtId="0" fontId="3" fillId="2" borderId="2" applyNumberFormat="0" applyFont="1" applyFill="1" applyBorder="1" applyAlignment="1" applyProtection="0">
      <alignment vertical="top"/>
    </xf>
    <xf numFmtId="49" fontId="3" fillId="2" borderId="2" applyNumberFormat="1" applyFont="1" applyFill="1" applyBorder="1" applyAlignment="1" applyProtection="0">
      <alignment horizontal="right" vertical="top"/>
    </xf>
    <xf numFmtId="49" fontId="3" fillId="2" borderId="3" applyNumberFormat="1" applyFont="1" applyFill="1" applyBorder="1" applyAlignment="1" applyProtection="0">
      <alignment vertical="top"/>
    </xf>
    <xf numFmtId="0" fontId="3" fillId="2" borderId="3" applyNumberFormat="0" applyFont="1" applyFill="1" applyBorder="1" applyAlignment="1" applyProtection="0">
      <alignment vertical="top"/>
    </xf>
    <xf numFmtId="3" fontId="3" fillId="2" borderId="3" applyNumberFormat="1" applyFont="1" applyFill="1" applyBorder="1" applyAlignment="1" applyProtection="0">
      <alignment vertical="top"/>
    </xf>
    <xf numFmtId="49" fontId="3" fillId="2" borderId="4" applyNumberFormat="1" applyFont="1" applyFill="1" applyBorder="1" applyAlignment="1" applyProtection="0">
      <alignment vertical="bottom"/>
    </xf>
    <xf numFmtId="0" fontId="3" fillId="2" borderId="4" applyNumberFormat="0" applyFont="1" applyFill="1" applyBorder="1" applyAlignment="1" applyProtection="0">
      <alignment vertical="top"/>
    </xf>
    <xf numFmtId="3" fontId="3" fillId="2" borderId="4" applyNumberFormat="1" applyFont="1" applyFill="1" applyBorder="1" applyAlignment="1" applyProtection="0">
      <alignment horizontal="center" vertical="top"/>
    </xf>
    <xf numFmtId="10" fontId="3" fillId="2" borderId="2" applyNumberFormat="1" applyFont="1" applyFill="1" applyBorder="1" applyAlignment="1" applyProtection="0">
      <alignment vertical="top"/>
    </xf>
    <xf numFmtId="3" fontId="3" fillId="2" borderId="2" applyNumberFormat="1" applyFont="1" applyFill="1" applyBorder="1" applyAlignment="1" applyProtection="0">
      <alignment horizontal="center" vertical="top"/>
    </xf>
    <xf numFmtId="3" fontId="3" fillId="2" borderId="3" applyNumberFormat="1" applyFont="1" applyFill="1" applyBorder="1" applyAlignment="1" applyProtection="0">
      <alignment horizontal="center" vertical="top"/>
    </xf>
    <xf numFmtId="0" fontId="3" fillId="2" borderId="1" applyNumberFormat="0" applyFont="1" applyFill="1" applyBorder="1" applyAlignment="1" applyProtection="0">
      <alignment vertical="top"/>
    </xf>
    <xf numFmtId="49" fontId="3" fillId="2" borderId="4" applyNumberFormat="1" applyFont="1" applyFill="1" applyBorder="1" applyAlignment="1" applyProtection="0">
      <alignment horizontal="center" vertical="top"/>
    </xf>
    <xf numFmtId="0" fontId="3" fillId="2" borderId="4" applyNumberFormat="0" applyFont="1" applyFill="1" applyBorder="1" applyAlignment="1" applyProtection="0">
      <alignment horizontal="center" vertical="top"/>
    </xf>
    <xf numFmtId="0" fontId="5" fillId="2" borderId="1" applyNumberFormat="0" applyFont="1" applyFill="1" applyBorder="1" applyAlignment="1" applyProtection="0">
      <alignment horizontal="left" vertical="top"/>
    </xf>
    <xf numFmtId="0" fontId="0" applyNumberFormat="1" applyFont="1" applyFill="0" applyBorder="0" applyAlignment="1" applyProtection="0">
      <alignment vertical="bottom"/>
    </xf>
    <xf numFmtId="49" fontId="4" fillId="2" borderId="3" applyNumberFormat="1" applyFont="1" applyFill="1" applyBorder="1" applyAlignment="1" applyProtection="0">
      <alignment vertical="top" wrapText="1"/>
    </xf>
    <xf numFmtId="49" fontId="4" fillId="2" borderId="3" applyNumberFormat="1" applyFont="1" applyFill="1" applyBorder="1" applyAlignment="1" applyProtection="0">
      <alignment horizontal="right" vertical="top" wrapText="1"/>
    </xf>
    <xf numFmtId="0" fontId="0" fillId="2" borderId="3" applyNumberFormat="0" applyFont="1" applyFill="1" applyBorder="1" applyAlignment="1" applyProtection="0">
      <alignment vertical="top" wrapText="1"/>
    </xf>
    <xf numFmtId="49" fontId="3" fillId="2" borderId="4" applyNumberFormat="1" applyFont="1" applyFill="1" applyBorder="1" applyAlignment="1" applyProtection="0">
      <alignment vertical="center"/>
    </xf>
    <xf numFmtId="3" fontId="3" fillId="2" borderId="4" applyNumberFormat="1" applyFont="1" applyFill="1" applyBorder="1" applyAlignment="1" applyProtection="0">
      <alignment vertical="top" wrapText="1"/>
    </xf>
    <xf numFmtId="0" fontId="0" fillId="2" borderId="4" applyNumberFormat="0" applyFont="1" applyFill="1" applyBorder="1" applyAlignment="1" applyProtection="0">
      <alignment vertical="top" wrapText="1"/>
    </xf>
    <xf numFmtId="49" fontId="3" fillId="2" borderId="1" applyNumberFormat="1" applyFont="1" applyFill="1" applyBorder="1" applyAlignment="1" applyProtection="0">
      <alignment vertical="center"/>
    </xf>
    <xf numFmtId="3" fontId="3" fillId="2" borderId="1" applyNumberFormat="1" applyFont="1" applyFill="1" applyBorder="1" applyAlignment="1" applyProtection="0">
      <alignment vertical="top" wrapText="1"/>
    </xf>
    <xf numFmtId="0" fontId="0" fillId="2" borderId="1" applyNumberFormat="0" applyFont="1" applyFill="1" applyBorder="1" applyAlignment="1" applyProtection="0">
      <alignment vertical="top" wrapText="1"/>
    </xf>
    <xf numFmtId="49" fontId="3" fillId="2" borderId="2" applyNumberFormat="1" applyFont="1" applyFill="1" applyBorder="1" applyAlignment="1" applyProtection="0">
      <alignment vertical="center"/>
    </xf>
    <xf numFmtId="3" fontId="3" fillId="2" borderId="2" applyNumberFormat="1" applyFont="1" applyFill="1" applyBorder="1" applyAlignment="1" applyProtection="0">
      <alignment vertical="top" wrapText="1"/>
    </xf>
    <xf numFmtId="0" fontId="0" fillId="2" borderId="2" applyNumberFormat="0" applyFont="1" applyFill="1" applyBorder="1" applyAlignment="1" applyProtection="0">
      <alignment vertical="top" wrapText="1"/>
    </xf>
    <xf numFmtId="3" fontId="4" fillId="2" borderId="3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bottom"/>
    </xf>
    <xf numFmtId="49" fontId="7" fillId="2" borderId="3" applyNumberFormat="1" applyFont="1" applyFill="1" applyBorder="1" applyAlignment="1" applyProtection="0">
      <alignment horizontal="left" vertical="top" wrapText="1"/>
    </xf>
    <xf numFmtId="49" fontId="8" fillId="2" borderId="3" applyNumberFormat="1" applyFont="1" applyFill="1" applyBorder="1" applyAlignment="1" applyProtection="0">
      <alignment vertical="top" wrapText="1"/>
    </xf>
    <xf numFmtId="49" fontId="0" fillId="2" borderId="3" applyNumberFormat="1" applyFont="1" applyFill="1" applyBorder="1" applyAlignment="1" applyProtection="0">
      <alignment vertical="top" wrapText="1"/>
    </xf>
    <xf numFmtId="49" fontId="7" fillId="2" borderId="3" applyNumberFormat="1" applyFont="1" applyFill="1" applyBorder="1" applyAlignment="1" applyProtection="0">
      <alignment horizontal="right" vertical="top" wrapText="1"/>
    </xf>
    <xf numFmtId="49" fontId="0" fillId="2" borderId="4" applyNumberFormat="1" applyFont="1" applyFill="1" applyBorder="1" applyAlignment="1" applyProtection="0">
      <alignment vertical="top" wrapText="1"/>
    </xf>
    <xf numFmtId="0" fontId="7" fillId="2" borderId="4" applyNumberFormat="0" applyFont="1" applyFill="1" applyBorder="1" applyAlignment="1" applyProtection="0">
      <alignment horizontal="right" vertical="top" wrapText="1"/>
    </xf>
    <xf numFmtId="0" fontId="0" fillId="2" borderId="1" applyNumberFormat="1" applyFont="1" applyFill="1" applyBorder="1" applyAlignment="1" applyProtection="0">
      <alignment vertical="top" wrapText="1"/>
    </xf>
    <xf numFmtId="49" fontId="0" fillId="2" borderId="1" applyNumberFormat="1" applyFont="1" applyFill="1" applyBorder="1" applyAlignment="1" applyProtection="0">
      <alignment vertical="top"/>
    </xf>
    <xf numFmtId="49" fontId="0" fillId="2" borderId="1" applyNumberFormat="1" applyFont="1" applyFill="1" applyBorder="1" applyAlignment="1" applyProtection="0">
      <alignment vertical="top" wrapText="1"/>
    </xf>
    <xf numFmtId="0" fontId="7" fillId="2" borderId="1" applyNumberFormat="0" applyFont="1" applyFill="1" applyBorder="1" applyAlignment="1" applyProtection="0">
      <alignment horizontal="right" vertical="top" wrapText="1"/>
    </xf>
    <xf numFmtId="0" fontId="9" fillId="2" borderId="1" applyNumberFormat="0" applyFont="1" applyFill="1" applyBorder="1" applyAlignment="1" applyProtection="0">
      <alignment horizontal="right" vertical="top" wrapText="1"/>
    </xf>
    <xf numFmtId="0" fontId="9" fillId="2" borderId="1" applyNumberFormat="0" applyFont="1" applyFill="1" applyBorder="1" applyAlignment="1" applyProtection="0">
      <alignment vertical="top" wrapText="1"/>
    </xf>
    <xf numFmtId="0" fontId="0" fillId="2" borderId="1" applyNumberFormat="0" applyFont="1" applyFill="1" applyBorder="1" applyAlignment="1" applyProtection="0">
      <alignment vertical="bottom"/>
    </xf>
    <xf numFmtId="0" fontId="7" fillId="2" borderId="3" applyNumberFormat="0" applyFont="1" applyFill="1" applyBorder="1" applyAlignment="1" applyProtection="0">
      <alignment horizontal="left" vertical="top" wrapText="1"/>
    </xf>
    <xf numFmtId="0" fontId="8" fillId="2" borderId="3" applyNumberFormat="0" applyFont="1" applyFill="1" applyBorder="1" applyAlignment="1" applyProtection="0">
      <alignment vertical="top" wrapText="1"/>
    </xf>
    <xf numFmtId="0" fontId="7" fillId="2" borderId="3" applyNumberFormat="0" applyFont="1" applyFill="1" applyBorder="1" applyAlignment="1" applyProtection="0">
      <alignment horizontal="right" vertical="top" wrapText="1"/>
    </xf>
    <xf numFmtId="0" fontId="7" fillId="2" borderId="3" applyNumberFormat="1" applyFont="1" applyFill="1" applyBorder="1" applyAlignment="1" applyProtection="0">
      <alignment horizontal="right" vertical="top" wrapText="1"/>
    </xf>
    <xf numFmtId="0" fontId="10" fillId="2" borderId="1" applyNumberFormat="0" applyFont="1" applyFill="1" applyBorder="1" applyAlignment="1" applyProtection="0">
      <alignment vertical="top" wrapText="1"/>
    </xf>
    <xf numFmtId="0" fontId="10" fillId="2" borderId="1" applyNumberFormat="0" applyFont="1" applyFill="1" applyBorder="1" applyAlignment="1" applyProtection="0">
      <alignment horizontal="right" vertical="top" wrapText="1"/>
    </xf>
    <xf numFmtId="0" fontId="8" fillId="2" borderId="1" applyNumberFormat="0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bottom"/>
    </xf>
    <xf numFmtId="0" fontId="5" fillId="2" borderId="1" applyNumberFormat="1" applyFont="1" applyFill="1" applyBorder="1" applyAlignment="1" applyProtection="0">
      <alignment horizontal="left" vertical="top" wrapText="1"/>
    </xf>
    <xf numFmtId="49" fontId="5" fillId="2" borderId="1" applyNumberFormat="1" applyFont="1" applyFill="1" applyBorder="1" applyAlignment="1" applyProtection="0">
      <alignment vertical="top" wrapText="1"/>
    </xf>
    <xf numFmtId="0" fontId="5" fillId="2" borderId="1" applyNumberFormat="1" applyFont="1" applyFill="1" applyBorder="1" applyAlignment="1" applyProtection="0">
      <alignment horizontal="right" vertical="top" wrapText="1"/>
    </xf>
    <xf numFmtId="49" fontId="5" fillId="2" borderId="1" applyNumberFormat="1" applyFont="1" applyFill="1" applyBorder="1" applyAlignment="1" applyProtection="0">
      <alignment vertical="top"/>
    </xf>
    <xf numFmtId="0" fontId="5" fillId="2" borderId="1" applyNumberFormat="0" applyFont="1" applyFill="1" applyBorder="1" applyAlignment="1" applyProtection="0">
      <alignment horizontal="left" vertical="top" wrapText="1"/>
    </xf>
    <xf numFmtId="0" fontId="5" fillId="2" borderId="1" applyNumberFormat="0" applyFont="1" applyFill="1" applyBorder="1" applyAlignment="1" applyProtection="0">
      <alignment vertical="top" wrapText="1"/>
    </xf>
    <xf numFmtId="0" fontId="5" fillId="2" borderId="1" applyNumberFormat="0" applyFont="1" applyFill="1" applyBorder="1" applyAlignment="1" applyProtection="0">
      <alignment horizontal="right" vertical="top" wrapText="1"/>
    </xf>
    <xf numFmtId="49" fontId="8" fillId="2" borderId="1" applyNumberFormat="1" applyFont="1" applyFill="1" applyBorder="1" applyAlignment="1" applyProtection="0">
      <alignment vertical="top" wrapText="1"/>
    </xf>
    <xf numFmtId="0" fontId="8" fillId="2" borderId="1" applyNumberFormat="0" applyFont="1" applyFill="1" applyBorder="1" applyAlignment="1" applyProtection="0">
      <alignment horizontal="right" vertical="top" wrapText="1"/>
    </xf>
    <xf numFmtId="0" fontId="0" applyNumberFormat="1" applyFont="1" applyFill="0" applyBorder="0" applyAlignment="1" applyProtection="0">
      <alignment vertical="bottom"/>
    </xf>
    <xf numFmtId="0" fontId="5" fillId="2" borderId="1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8" fillId="2" borderId="3" applyNumberFormat="1" applyFont="1" applyFill="1" applyBorder="1" applyAlignment="1" applyProtection="0">
      <alignment horizontal="right" vertical="top" wrapText="1"/>
    </xf>
    <xf numFmtId="0" fontId="8" fillId="2" borderId="3" applyNumberFormat="0" applyFont="1" applyFill="1" applyBorder="1" applyAlignment="1" applyProtection="0">
      <alignment horizontal="right" vertical="top" wrapText="1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E36"/>
  <sheetViews>
    <sheetView workbookViewId="0" showGridLines="0" defaultGridColor="1"/>
  </sheetViews>
  <sheetFormatPr defaultColWidth="8.83333" defaultRowHeight="12.75" customHeight="1" outlineLevelRow="0" outlineLevelCol="0"/>
  <cols>
    <col min="1" max="1" width="36.3516" style="1" customWidth="1"/>
    <col min="2" max="2" width="10.6719" style="1" customWidth="1"/>
    <col min="3" max="3" width="15.6719" style="1" customWidth="1"/>
    <col min="4" max="4" width="15.6719" style="1" customWidth="1"/>
    <col min="5" max="5" width="9.17188" style="1" customWidth="1"/>
    <col min="6" max="256" width="8.85156" style="1" customWidth="1"/>
  </cols>
  <sheetData>
    <row r="1" ht="15.75" customHeight="1">
      <c r="A1" s="2"/>
      <c r="B1" s="2"/>
      <c r="C1" s="2"/>
      <c r="D1" s="2"/>
      <c r="E1" s="3"/>
    </row>
    <row r="2" ht="15.75" customHeight="1">
      <c r="A2" s="2"/>
      <c r="B2" s="2"/>
      <c r="C2" s="2"/>
      <c r="D2" s="2"/>
      <c r="E2" s="3"/>
    </row>
    <row r="3" ht="15.75" customHeight="1">
      <c r="A3" s="2"/>
      <c r="B3" s="2"/>
      <c r="C3" s="2"/>
      <c r="D3" s="2"/>
      <c r="E3" s="3"/>
    </row>
    <row r="4" ht="15.75" customHeight="1">
      <c r="A4" s="2"/>
      <c r="B4" s="2"/>
      <c r="C4" s="2"/>
      <c r="D4" s="2"/>
      <c r="E4" s="3"/>
    </row>
    <row r="5" ht="15.75" customHeight="1">
      <c r="A5" s="2"/>
      <c r="B5" s="2"/>
      <c r="C5" s="2"/>
      <c r="D5" s="2"/>
      <c r="E5" s="3"/>
    </row>
    <row r="6" ht="15.75" customHeight="1">
      <c r="A6" s="2"/>
      <c r="B6" s="2"/>
      <c r="C6" s="2"/>
      <c r="D6" s="2"/>
      <c r="E6" s="3"/>
    </row>
    <row r="7" ht="15.75" customHeight="1">
      <c r="A7" s="2"/>
      <c r="B7" s="2"/>
      <c r="C7" s="2"/>
      <c r="D7" s="2"/>
      <c r="E7" s="3"/>
    </row>
    <row r="8" ht="12.75" customHeight="1">
      <c r="A8" t="s" s="4">
        <v>0</v>
      </c>
      <c r="B8" s="3"/>
      <c r="C8" s="3"/>
      <c r="D8" s="3"/>
      <c r="E8" s="3"/>
    </row>
    <row r="9" ht="12.75" customHeight="1">
      <c r="A9" t="s" s="5">
        <v>1</v>
      </c>
      <c r="B9" s="3"/>
      <c r="C9" t="s" s="5">
        <v>1</v>
      </c>
      <c r="D9" s="3"/>
      <c r="E9" s="3"/>
    </row>
    <row r="10" ht="12.75" customHeight="1">
      <c r="A10" t="s" s="5">
        <v>2</v>
      </c>
      <c r="B10" s="3"/>
      <c r="C10" t="s" s="5">
        <v>1</v>
      </c>
      <c r="D10" s="3"/>
      <c r="E10" s="3"/>
    </row>
    <row r="11" ht="12.75" customHeight="1">
      <c r="A11" t="s" s="5">
        <v>3</v>
      </c>
      <c r="B11" s="3"/>
      <c r="C11" s="2"/>
      <c r="D11" s="3"/>
      <c r="E11" s="3"/>
    </row>
    <row r="12" ht="12.75" customHeight="1">
      <c r="A12" t="s" s="5">
        <v>4</v>
      </c>
      <c r="B12" s="3"/>
      <c r="C12" t="s" s="5">
        <v>1</v>
      </c>
      <c r="D12" s="3"/>
      <c r="E12" s="3"/>
    </row>
    <row r="13" ht="12.75" customHeight="1">
      <c r="A13" t="s" s="5">
        <v>1</v>
      </c>
      <c r="B13" s="3"/>
      <c r="C13" s="2"/>
      <c r="D13" s="3"/>
      <c r="E13" s="3"/>
    </row>
    <row r="14" ht="12.75" customHeight="1">
      <c r="A14" t="s" s="5">
        <v>5</v>
      </c>
      <c r="B14" s="3"/>
      <c r="C14" s="2"/>
      <c r="D14" s="3"/>
      <c r="E14" s="3"/>
    </row>
    <row r="15" ht="12.75" customHeight="1">
      <c r="A15" t="s" s="4">
        <v>6</v>
      </c>
      <c r="B15" s="3"/>
      <c r="C15" s="2"/>
      <c r="D15" s="3"/>
      <c r="E15" s="3"/>
    </row>
    <row r="16" ht="12.75" customHeight="1">
      <c r="A16" t="s" s="5">
        <v>7</v>
      </c>
      <c r="B16" s="3"/>
      <c r="C16" s="3"/>
      <c r="D16" s="3"/>
      <c r="E16" s="3"/>
    </row>
    <row r="17" ht="12.75" customHeight="1">
      <c r="A17" t="s" s="5">
        <v>8</v>
      </c>
      <c r="B17" s="3"/>
      <c r="C17" s="3"/>
      <c r="D17" s="3"/>
      <c r="E17" s="3"/>
    </row>
    <row r="18" ht="12.75" customHeight="1">
      <c r="A18" t="s" s="5">
        <v>9</v>
      </c>
      <c r="B18" s="3"/>
      <c r="C18" s="3"/>
      <c r="D18" s="3"/>
      <c r="E18" s="3"/>
    </row>
    <row r="19" ht="12.75" customHeight="1">
      <c r="A19" t="s" s="4">
        <v>10</v>
      </c>
      <c r="B19" s="3"/>
      <c r="C19" s="3"/>
      <c r="D19" s="3"/>
      <c r="E19" s="3"/>
    </row>
    <row r="20" ht="12.75" customHeight="1">
      <c r="A20" t="s" s="5">
        <v>8</v>
      </c>
      <c r="B20" s="3"/>
      <c r="C20" s="3"/>
      <c r="D20" s="3"/>
      <c r="E20" s="3"/>
    </row>
    <row r="21" ht="15" customHeight="1">
      <c r="A21" s="3"/>
      <c r="B21" s="3"/>
      <c r="C21" s="3"/>
      <c r="D21" s="3"/>
      <c r="E21" s="3"/>
    </row>
    <row r="22" ht="15" customHeight="1">
      <c r="A22" t="s" s="6">
        <v>11</v>
      </c>
      <c r="B22" s="7"/>
      <c r="C22" s="7"/>
      <c r="D22" s="7"/>
      <c r="E22" s="3"/>
    </row>
    <row r="23" ht="12.75" customHeight="1">
      <c r="A23" t="s" s="8">
        <v>12</v>
      </c>
      <c r="B23" s="9"/>
      <c r="C23" t="s" s="10">
        <v>13</v>
      </c>
      <c r="D23" t="s" s="10">
        <v>14</v>
      </c>
      <c r="E23" s="3"/>
    </row>
    <row r="24" ht="12.75" customHeight="1">
      <c r="A24" t="s" s="11">
        <v>15</v>
      </c>
      <c r="B24" s="12"/>
      <c r="C24" s="13">
        <f t="shared" si="0" ref="C24:C25">'Fejezet_összesítő'!$B$7</f>
        <v>0</v>
      </c>
      <c r="D24" s="13">
        <f>'Fejezet_összesítő'!$C$7</f>
        <v>0</v>
      </c>
      <c r="E24" s="3"/>
    </row>
    <row r="25" ht="12.75" customHeight="1">
      <c r="A25" t="s" s="11">
        <v>16</v>
      </c>
      <c r="B25" s="12"/>
      <c r="C25" s="13">
        <f t="shared" si="0"/>
        <v>0</v>
      </c>
      <c r="D25" s="13">
        <f>$D$24</f>
        <v>0</v>
      </c>
      <c r="E25" s="3"/>
    </row>
    <row r="26" ht="12.75" customHeight="1">
      <c r="A26" t="s" s="14">
        <v>17</v>
      </c>
      <c r="B26" s="15"/>
      <c r="C26" s="16">
        <f>SUM(C24:D24)</f>
        <v>0</v>
      </c>
      <c r="D26" s="16"/>
      <c r="E26" s="3"/>
    </row>
    <row r="27" ht="12.75" customHeight="1">
      <c r="A27" t="s" s="8">
        <v>18</v>
      </c>
      <c r="B27" s="17">
        <v>0.27</v>
      </c>
      <c r="C27" s="18">
        <f>ROUND(C26*0.27,0)</f>
        <v>0</v>
      </c>
      <c r="D27" s="18"/>
      <c r="E27" s="3"/>
    </row>
    <row r="28" ht="12.75" customHeight="1">
      <c r="A28" t="s" s="11">
        <v>19</v>
      </c>
      <c r="B28" s="12"/>
      <c r="C28" s="19">
        <f>SUM(C26:D27)</f>
        <v>0</v>
      </c>
      <c r="D28" s="19"/>
      <c r="E28" s="3"/>
    </row>
    <row r="29" ht="12.75" customHeight="1">
      <c r="A29" s="15"/>
      <c r="B29" s="15"/>
      <c r="C29" s="15"/>
      <c r="D29" s="15"/>
      <c r="E29" s="3"/>
    </row>
    <row r="30" ht="12.75" customHeight="1">
      <c r="A30" s="20"/>
      <c r="B30" s="20"/>
      <c r="C30" s="20"/>
      <c r="D30" s="20"/>
      <c r="E30" s="3"/>
    </row>
    <row r="31" ht="12.75" customHeight="1">
      <c r="A31" s="20"/>
      <c r="B31" s="9"/>
      <c r="C31" s="9"/>
      <c r="D31" s="20"/>
      <c r="E31" s="3"/>
    </row>
    <row r="32" ht="12.75" customHeight="1">
      <c r="A32" s="20"/>
      <c r="B32" t="s" s="21">
        <v>20</v>
      </c>
      <c r="C32" s="22"/>
      <c r="D32" s="20"/>
      <c r="E32" s="3"/>
    </row>
    <row r="33" ht="15" customHeight="1">
      <c r="A33" s="3"/>
      <c r="B33" s="3"/>
      <c r="C33" s="3"/>
      <c r="D33" s="3"/>
      <c r="E33" s="3"/>
    </row>
    <row r="34" ht="12.75" customHeight="1">
      <c r="A34" s="23"/>
      <c r="B34" s="3"/>
      <c r="C34" s="3"/>
      <c r="D34" s="3"/>
      <c r="E34" s="3"/>
    </row>
    <row r="35" ht="12.75" customHeight="1">
      <c r="A35" s="23"/>
      <c r="B35" s="3"/>
      <c r="C35" s="3"/>
      <c r="D35" s="3"/>
      <c r="E35" s="3"/>
    </row>
    <row r="36" ht="12.75" customHeight="1">
      <c r="A36" s="23"/>
      <c r="B36" s="3"/>
      <c r="C36" s="3"/>
      <c r="D36" s="3"/>
      <c r="E36" s="3"/>
    </row>
  </sheetData>
  <mergeCells count="12">
    <mergeCell ref="A6:D6"/>
    <mergeCell ref="A5:D5"/>
    <mergeCell ref="A4:D4"/>
    <mergeCell ref="A3:D3"/>
    <mergeCell ref="B32:C32"/>
    <mergeCell ref="C28:D28"/>
    <mergeCell ref="A2:D2"/>
    <mergeCell ref="C27:D27"/>
    <mergeCell ref="A1:D1"/>
    <mergeCell ref="C26:D26"/>
    <mergeCell ref="A22:D22"/>
    <mergeCell ref="A7:D7"/>
  </mergeCells>
  <pageMargins left="1" right="1" top="1" bottom="1" header="1" footer="1"/>
  <pageSetup firstPageNumber="1" fitToHeight="1" fitToWidth="1" scale="100" useFirstPageNumber="0" orientation="portrait" pageOrder="overThenDown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2.75" customHeight="1" outlineLevelRow="0" outlineLevelCol="0"/>
  <cols>
    <col min="1" max="1" width="36.3516" style="24" customWidth="1"/>
    <col min="2" max="2" width="20.6719" style="24" customWidth="1"/>
    <col min="3" max="3" width="20.6719" style="24" customWidth="1"/>
    <col min="4" max="4" width="9.17188" style="24" customWidth="1"/>
    <col min="5" max="5" width="9.17188" style="24" customWidth="1"/>
    <col min="6" max="256" width="8.85156" style="24" customWidth="1"/>
  </cols>
  <sheetData>
    <row r="1" ht="25.5" customHeight="1">
      <c r="A1" t="s" s="25">
        <v>21</v>
      </c>
      <c r="B1" t="s" s="26">
        <v>22</v>
      </c>
      <c r="C1" t="s" s="26">
        <v>23</v>
      </c>
      <c r="D1" s="27"/>
      <c r="E1" s="27"/>
    </row>
    <row r="2" ht="25.5" customHeight="1">
      <c r="A2" t="s" s="28">
        <v>24</v>
      </c>
      <c r="B2" s="29">
        <f>'01__Fűtésszerelés'!$H$121</f>
        <v>0</v>
      </c>
      <c r="C2" s="29">
        <f>'01__Fűtésszerelés'!$I$121</f>
        <v>0</v>
      </c>
      <c r="D2" s="30"/>
      <c r="E2" s="30"/>
    </row>
    <row r="3" ht="25.5" customHeight="1">
      <c r="A3" t="s" s="31">
        <v>25</v>
      </c>
      <c r="B3" s="32">
        <f>'02__Gázellátás'!$H$53</f>
        <v>0</v>
      </c>
      <c r="C3" s="32">
        <f>'02__Gázellátás'!$I$53</f>
        <v>0</v>
      </c>
      <c r="D3" s="33"/>
      <c r="E3" s="33"/>
    </row>
    <row r="4" ht="25.5" customHeight="1">
      <c r="A4" t="s" s="31">
        <v>26</v>
      </c>
      <c r="B4" s="32">
        <f>'03__Vízellátás'!$H$123</f>
        <v>0</v>
      </c>
      <c r="C4" s="32">
        <f>'03__Vízellátás'!$I$123</f>
        <v>0</v>
      </c>
      <c r="D4" s="33"/>
      <c r="E4" s="33"/>
    </row>
    <row r="5" ht="25.5" customHeight="1">
      <c r="A5" t="s" s="31">
        <v>27</v>
      </c>
      <c r="B5" s="32">
        <f>'04__Szellőzés'!$H$18</f>
        <v>0</v>
      </c>
      <c r="C5" s="32">
        <f>'04__Szellőzés'!$I$18</f>
        <v>0</v>
      </c>
      <c r="D5" s="33"/>
      <c r="E5" s="33"/>
    </row>
    <row r="6" ht="25.5" customHeight="1">
      <c r="A6" t="s" s="34">
        <v>28</v>
      </c>
      <c r="B6" s="35">
        <v>0</v>
      </c>
      <c r="C6" s="35">
        <f>'07__Szerelőkőműves_munkák'!$I$9</f>
        <v>0</v>
      </c>
      <c r="D6" s="36"/>
      <c r="E6" s="36"/>
    </row>
    <row r="7" ht="12.75" customHeight="1">
      <c r="A7" t="s" s="25">
        <v>29</v>
      </c>
      <c r="B7" s="37">
        <f>SUM(B2:B6)</f>
        <v>0</v>
      </c>
      <c r="C7" s="37">
        <f>SUM(C2:C6)</f>
        <v>0</v>
      </c>
      <c r="D7" s="27"/>
      <c r="E7" s="27"/>
    </row>
    <row r="8" ht="15" customHeight="1">
      <c r="A8" s="30"/>
      <c r="B8" s="30"/>
      <c r="C8" s="30"/>
      <c r="D8" s="30"/>
      <c r="E8" s="30"/>
    </row>
    <row r="9" ht="15" customHeight="1">
      <c r="A9" s="33"/>
      <c r="B9" s="33"/>
      <c r="C9" s="33"/>
      <c r="D9" s="33"/>
      <c r="E9" s="33"/>
    </row>
    <row r="10" ht="15" customHeight="1">
      <c r="A10" s="33"/>
      <c r="B10" s="33"/>
      <c r="C10" s="33"/>
      <c r="D10" s="33"/>
      <c r="E10" s="33"/>
    </row>
  </sheetData>
  <pageMargins left="1" right="1" top="0.555556" bottom="1" header="0.416667" footer="1"/>
  <pageSetup firstPageNumber="1" fitToHeight="1" fitToWidth="1" scale="100" useFirstPageNumber="0" orientation="portrait" pageOrder="overThenDown"/>
  <headerFooter>
    <oddHeader>&amp;C&amp;"Arial,Regular"&amp;10&amp;K000000Munkanem összesítő</oddHead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K123"/>
  <sheetViews>
    <sheetView workbookViewId="0" showGridLines="0" defaultGridColor="1"/>
  </sheetViews>
  <sheetFormatPr defaultColWidth="8.83333" defaultRowHeight="12.75" customHeight="1" outlineLevelRow="0" outlineLevelCol="0"/>
  <cols>
    <col min="1" max="1" width="4.35156" style="38" customWidth="1"/>
    <col min="2" max="2" width="9.35156" style="38" customWidth="1"/>
    <col min="3" max="3" width="36.6719" style="38" customWidth="1"/>
    <col min="4" max="4" width="6.67188" style="38" customWidth="1"/>
    <col min="5" max="5" width="6.67188" style="38" customWidth="1"/>
    <col min="6" max="6" width="8.35156" style="38" customWidth="1"/>
    <col min="7" max="7" width="8.35156" style="38" customWidth="1"/>
    <col min="8" max="8" width="10.3516" style="38" customWidth="1"/>
    <col min="9" max="9" width="10.3516" style="38" customWidth="1"/>
    <col min="10" max="10" width="15.6719" style="38" customWidth="1"/>
    <col min="11" max="11" width="9.17188" style="38" customWidth="1"/>
    <col min="12" max="256" width="8.85156" style="38" customWidth="1"/>
  </cols>
  <sheetData>
    <row r="1" ht="27" customHeight="1">
      <c r="A1" t="s" s="39">
        <v>30</v>
      </c>
      <c r="B1" t="s" s="40">
        <v>31</v>
      </c>
      <c r="C1" t="s" s="41">
        <v>32</v>
      </c>
      <c r="D1" t="s" s="42">
        <v>33</v>
      </c>
      <c r="E1" t="s" s="40">
        <v>34</v>
      </c>
      <c r="F1" t="s" s="42">
        <v>35</v>
      </c>
      <c r="G1" t="s" s="42">
        <v>36</v>
      </c>
      <c r="H1" t="s" s="42">
        <v>37</v>
      </c>
      <c r="I1" t="s" s="42">
        <v>38</v>
      </c>
      <c r="J1" s="33"/>
      <c r="K1" s="33"/>
    </row>
    <row r="2" ht="13.5" customHeight="1">
      <c r="A2" t="s" s="43">
        <v>39</v>
      </c>
      <c r="B2" s="30"/>
      <c r="C2" s="30"/>
      <c r="D2" s="30"/>
      <c r="E2" s="30"/>
      <c r="F2" s="30"/>
      <c r="G2" s="44"/>
      <c r="H2" s="44"/>
      <c r="I2" s="44"/>
      <c r="J2" s="33"/>
      <c r="K2" s="33"/>
    </row>
    <row r="3" ht="75" customHeight="1">
      <c r="A3" s="45">
        <v>1</v>
      </c>
      <c r="B3" t="s" s="46">
        <v>40</v>
      </c>
      <c r="C3" t="s" s="47">
        <v>41</v>
      </c>
      <c r="D3" s="45">
        <v>10</v>
      </c>
      <c r="E3" t="s" s="46">
        <v>42</v>
      </c>
      <c r="F3" s="45">
        <v>0</v>
      </c>
      <c r="G3" s="45">
        <v>0</v>
      </c>
      <c r="H3" s="45">
        <f>PRODUCT(D3*F3)</f>
        <v>0</v>
      </c>
      <c r="I3" s="45">
        <f>PRODUCT(D3*G3)</f>
        <v>0</v>
      </c>
      <c r="J3" s="33"/>
      <c r="K3" s="33"/>
    </row>
    <row r="4" ht="39" customHeight="1">
      <c r="A4" s="33"/>
      <c r="B4" s="33"/>
      <c r="C4" t="s" s="47">
        <v>43</v>
      </c>
      <c r="D4" s="33"/>
      <c r="E4" s="33"/>
      <c r="F4" s="33"/>
      <c r="G4" s="33"/>
      <c r="H4" s="33"/>
      <c r="I4" s="33"/>
      <c r="J4" s="33"/>
      <c r="K4" s="33"/>
    </row>
    <row r="5" ht="1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</row>
    <row r="6" ht="75" customHeight="1">
      <c r="A6" s="45">
        <v>2</v>
      </c>
      <c r="B6" t="s" s="46">
        <v>44</v>
      </c>
      <c r="C6" t="s" s="47">
        <v>41</v>
      </c>
      <c r="D6" s="45">
        <v>30</v>
      </c>
      <c r="E6" t="s" s="46">
        <v>42</v>
      </c>
      <c r="F6" s="45">
        <v>0</v>
      </c>
      <c r="G6" s="45">
        <v>0</v>
      </c>
      <c r="H6" s="45">
        <f>PRODUCT(D6*F6)</f>
        <v>0</v>
      </c>
      <c r="I6" s="45">
        <f>PRODUCT(D6*G6)</f>
        <v>0</v>
      </c>
      <c r="J6" s="33"/>
      <c r="K6" s="33"/>
    </row>
    <row r="7" ht="39" customHeight="1">
      <c r="A7" s="33"/>
      <c r="B7" s="33"/>
      <c r="C7" t="s" s="47">
        <v>45</v>
      </c>
      <c r="D7" s="33"/>
      <c r="E7" s="33"/>
      <c r="F7" s="33"/>
      <c r="G7" s="33"/>
      <c r="H7" s="33"/>
      <c r="I7" s="33"/>
      <c r="J7" s="33"/>
      <c r="K7" s="33"/>
    </row>
    <row r="8" ht="1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</row>
    <row r="9" ht="13.5" customHeight="1">
      <c r="A9" t="s" s="47">
        <v>46</v>
      </c>
      <c r="B9" s="33"/>
      <c r="C9" s="33"/>
      <c r="D9" s="33"/>
      <c r="E9" s="33"/>
      <c r="F9" s="33"/>
      <c r="G9" s="48"/>
      <c r="H9" s="48"/>
      <c r="I9" s="49"/>
      <c r="J9" s="33"/>
      <c r="K9" s="50"/>
    </row>
    <row r="10" ht="75" customHeight="1">
      <c r="A10" s="45">
        <v>3</v>
      </c>
      <c r="B10" t="s" s="46">
        <v>47</v>
      </c>
      <c r="C10" t="s" s="47">
        <v>48</v>
      </c>
      <c r="D10" s="45">
        <v>210</v>
      </c>
      <c r="E10" t="s" s="46">
        <v>42</v>
      </c>
      <c r="F10" s="45">
        <v>0</v>
      </c>
      <c r="G10" s="45">
        <v>0</v>
      </c>
      <c r="H10" s="45">
        <f>PRODUCT(D10*F10)</f>
        <v>0</v>
      </c>
      <c r="I10" s="45">
        <f>PRODUCT(D10*G10)</f>
        <v>0</v>
      </c>
      <c r="J10" s="33"/>
      <c r="K10" s="33"/>
    </row>
    <row r="11" ht="39" customHeight="1">
      <c r="A11" s="33"/>
      <c r="B11" s="33"/>
      <c r="C11" t="s" s="47">
        <v>49</v>
      </c>
      <c r="D11" s="33"/>
      <c r="E11" s="33"/>
      <c r="F11" s="33"/>
      <c r="G11" s="33"/>
      <c r="H11" s="33"/>
      <c r="I11" s="33"/>
      <c r="J11" s="33"/>
      <c r="K11" s="33"/>
    </row>
    <row r="12" ht="1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ht="75" customHeight="1">
      <c r="A13" s="45">
        <v>4</v>
      </c>
      <c r="B13" t="s" s="46">
        <v>50</v>
      </c>
      <c r="C13" t="s" s="47">
        <v>48</v>
      </c>
      <c r="D13" s="45">
        <v>98</v>
      </c>
      <c r="E13" t="s" s="46">
        <v>42</v>
      </c>
      <c r="F13" s="45">
        <v>0</v>
      </c>
      <c r="G13" s="45">
        <v>0</v>
      </c>
      <c r="H13" s="45">
        <f>PRODUCT(D13*F13)</f>
        <v>0</v>
      </c>
      <c r="I13" s="45">
        <f>PRODUCT(D13*G13)</f>
        <v>0</v>
      </c>
      <c r="J13" s="33"/>
      <c r="K13" s="33"/>
    </row>
    <row r="14" ht="39" customHeight="1">
      <c r="A14" s="33"/>
      <c r="B14" s="33"/>
      <c r="C14" t="s" s="47">
        <v>51</v>
      </c>
      <c r="D14" s="33"/>
      <c r="E14" s="33"/>
      <c r="F14" s="33"/>
      <c r="G14" s="33"/>
      <c r="H14" s="33"/>
      <c r="I14" s="33"/>
      <c r="J14" s="33"/>
      <c r="K14" s="33"/>
    </row>
    <row r="15" ht="1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ht="75" customHeight="1">
      <c r="A16" s="45">
        <v>5</v>
      </c>
      <c r="B16" t="s" s="46">
        <v>52</v>
      </c>
      <c r="C16" t="s" s="47">
        <v>53</v>
      </c>
      <c r="D16" s="45">
        <v>28</v>
      </c>
      <c r="E16" t="s" s="46">
        <v>42</v>
      </c>
      <c r="F16" s="45">
        <v>0</v>
      </c>
      <c r="G16" s="45">
        <v>0</v>
      </c>
      <c r="H16" s="45">
        <f>PRODUCT(D16*F16)</f>
        <v>0</v>
      </c>
      <c r="I16" s="45">
        <f>PRODUCT(D16*G16)</f>
        <v>0</v>
      </c>
      <c r="J16" s="33"/>
      <c r="K16" s="33"/>
    </row>
    <row r="17" ht="39" customHeight="1">
      <c r="A17" s="33"/>
      <c r="B17" s="33"/>
      <c r="C17" t="s" s="47">
        <v>54</v>
      </c>
      <c r="D17" s="33"/>
      <c r="E17" s="33"/>
      <c r="F17" s="33"/>
      <c r="G17" s="33"/>
      <c r="H17" s="33"/>
      <c r="I17" s="33"/>
      <c r="J17" s="33"/>
      <c r="K17" s="33"/>
    </row>
    <row r="18" ht="1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19" ht="75" customHeight="1">
      <c r="A19" s="45">
        <v>6</v>
      </c>
      <c r="B19" t="s" s="46">
        <v>55</v>
      </c>
      <c r="C19" t="s" s="47">
        <v>56</v>
      </c>
      <c r="D19" s="45">
        <v>40</v>
      </c>
      <c r="E19" t="s" s="46">
        <v>42</v>
      </c>
      <c r="F19" s="45">
        <v>0</v>
      </c>
      <c r="G19" s="45">
        <v>0</v>
      </c>
      <c r="H19" s="45">
        <f>PRODUCT(D19*F19)</f>
        <v>0</v>
      </c>
      <c r="I19" s="45">
        <f>PRODUCT(D19*G19)</f>
        <v>0</v>
      </c>
      <c r="J19" s="33"/>
      <c r="K19" s="33"/>
    </row>
    <row r="20" ht="39" customHeight="1">
      <c r="A20" s="33"/>
      <c r="B20" s="33"/>
      <c r="C20" t="s" s="47">
        <v>57</v>
      </c>
      <c r="D20" s="33"/>
      <c r="E20" s="33"/>
      <c r="F20" s="33"/>
      <c r="G20" s="33"/>
      <c r="H20" s="33"/>
      <c r="I20" s="33"/>
      <c r="J20" s="33"/>
      <c r="K20" s="33"/>
    </row>
    <row r="21" ht="1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</row>
    <row r="22" ht="75" customHeight="1">
      <c r="A22" s="45">
        <v>7</v>
      </c>
      <c r="B22" t="s" s="46">
        <v>58</v>
      </c>
      <c r="C22" t="s" s="47">
        <v>59</v>
      </c>
      <c r="D22" s="45">
        <v>10</v>
      </c>
      <c r="E22" t="s" s="46">
        <v>42</v>
      </c>
      <c r="F22" s="45">
        <v>0</v>
      </c>
      <c r="G22" s="45">
        <v>0</v>
      </c>
      <c r="H22" s="45">
        <f>PRODUCT(D22*F22)</f>
        <v>0</v>
      </c>
      <c r="I22" s="45">
        <f>PRODUCT(D22*G22)</f>
        <v>0</v>
      </c>
      <c r="J22" s="33"/>
      <c r="K22" s="33"/>
    </row>
    <row r="23" ht="1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ht="75" customHeight="1">
      <c r="A24" s="45">
        <v>8</v>
      </c>
      <c r="B24" t="s" s="46">
        <v>60</v>
      </c>
      <c r="C24" t="s" s="47">
        <v>61</v>
      </c>
      <c r="D24" s="45">
        <v>30</v>
      </c>
      <c r="E24" t="s" s="46">
        <v>42</v>
      </c>
      <c r="F24" s="45">
        <v>0</v>
      </c>
      <c r="G24" s="45">
        <v>0</v>
      </c>
      <c r="H24" s="45">
        <f>PRODUCT(D24*F24)</f>
        <v>0</v>
      </c>
      <c r="I24" s="45">
        <f>PRODUCT(D24*G24)</f>
        <v>0</v>
      </c>
      <c r="J24" s="33"/>
      <c r="K24" s="33"/>
    </row>
    <row r="25" ht="15" customHeight="1">
      <c r="A25" s="33"/>
      <c r="B25" s="33"/>
      <c r="C25" s="33"/>
      <c r="D25" s="33"/>
      <c r="E25" s="33"/>
      <c r="F25" s="33"/>
      <c r="G25" s="33"/>
      <c r="H25" s="45">
        <f>PRODUCT(D25*F25)</f>
        <v>0</v>
      </c>
      <c r="I25" s="45">
        <f>PRODUCT(D25*G25)</f>
        <v>0</v>
      </c>
      <c r="J25" s="33"/>
      <c r="K25" s="33"/>
    </row>
    <row r="26" ht="13.5" customHeight="1">
      <c r="A26" t="s" s="47">
        <v>62</v>
      </c>
      <c r="B26" s="33"/>
      <c r="C26" s="33"/>
      <c r="D26" s="33"/>
      <c r="E26" s="33"/>
      <c r="F26" s="33"/>
      <c r="G26" s="48"/>
      <c r="H26" s="48"/>
      <c r="I26" s="49"/>
      <c r="J26" s="33"/>
      <c r="K26" s="50"/>
    </row>
    <row r="27" ht="63" customHeight="1">
      <c r="A27" s="45">
        <v>9</v>
      </c>
      <c r="B27" t="s" s="46">
        <v>63</v>
      </c>
      <c r="C27" t="s" s="47">
        <v>64</v>
      </c>
      <c r="D27" s="45">
        <v>2</v>
      </c>
      <c r="E27" t="s" s="46">
        <v>65</v>
      </c>
      <c r="F27" s="45">
        <v>0</v>
      </c>
      <c r="G27" s="45">
        <v>0</v>
      </c>
      <c r="H27" s="45">
        <f>PRODUCT(D27*F27)</f>
        <v>0</v>
      </c>
      <c r="I27" s="45">
        <f>PRODUCT(D27*G27)</f>
        <v>0</v>
      </c>
      <c r="J27" s="33"/>
      <c r="K27" s="33"/>
    </row>
    <row r="28" ht="1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</row>
    <row r="29" ht="63" customHeight="1">
      <c r="A29" s="45">
        <v>10</v>
      </c>
      <c r="B29" t="s" s="46">
        <v>66</v>
      </c>
      <c r="C29" t="s" s="47">
        <v>67</v>
      </c>
      <c r="D29" s="45">
        <v>6</v>
      </c>
      <c r="E29" t="s" s="46">
        <v>65</v>
      </c>
      <c r="F29" s="45">
        <v>0</v>
      </c>
      <c r="G29" s="45">
        <v>0</v>
      </c>
      <c r="H29" s="45">
        <f>PRODUCT(D29*F29)</f>
        <v>0</v>
      </c>
      <c r="I29" s="45">
        <f>PRODUCT(D29*G29)</f>
        <v>0</v>
      </c>
      <c r="J29" s="33"/>
      <c r="K29" s="33"/>
    </row>
    <row r="30" ht="1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</row>
    <row r="31" ht="75" customHeight="1">
      <c r="A31" s="45">
        <v>11</v>
      </c>
      <c r="B31" t="s" s="46">
        <v>68</v>
      </c>
      <c r="C31" t="s" s="47">
        <v>69</v>
      </c>
      <c r="D31" s="45">
        <v>4</v>
      </c>
      <c r="E31" t="s" s="46">
        <v>65</v>
      </c>
      <c r="F31" s="45">
        <v>0</v>
      </c>
      <c r="G31" s="45">
        <v>0</v>
      </c>
      <c r="H31" s="45">
        <f>PRODUCT(D31*F31)</f>
        <v>0</v>
      </c>
      <c r="I31" s="45">
        <f>PRODUCT(D31*G31)</f>
        <v>0</v>
      </c>
      <c r="J31" s="33"/>
      <c r="K31" s="33"/>
    </row>
    <row r="32" ht="15" customHeight="1">
      <c r="A32" s="33"/>
      <c r="B32" s="33"/>
      <c r="C32" t="s" s="47">
        <v>70</v>
      </c>
      <c r="D32" s="33"/>
      <c r="E32" s="33"/>
      <c r="F32" s="33"/>
      <c r="G32" s="33"/>
      <c r="H32" s="33"/>
      <c r="I32" s="33"/>
      <c r="J32" s="33"/>
      <c r="K32" s="33"/>
    </row>
    <row r="33" ht="1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</row>
    <row r="34" ht="75" customHeight="1">
      <c r="A34" s="45">
        <v>12</v>
      </c>
      <c r="B34" t="s" s="46">
        <v>71</v>
      </c>
      <c r="C34" t="s" s="47">
        <v>72</v>
      </c>
      <c r="D34" s="45">
        <v>2</v>
      </c>
      <c r="E34" t="s" s="46">
        <v>65</v>
      </c>
      <c r="F34" s="45">
        <v>0</v>
      </c>
      <c r="G34" s="45">
        <v>0</v>
      </c>
      <c r="H34" s="45">
        <f>PRODUCT(D34*F34)</f>
        <v>0</v>
      </c>
      <c r="I34" s="45">
        <f>PRODUCT(D34*G34)</f>
        <v>0</v>
      </c>
      <c r="J34" s="33"/>
      <c r="K34" s="33"/>
    </row>
    <row r="35" ht="15" customHeight="1">
      <c r="A35" s="33"/>
      <c r="B35" s="33"/>
      <c r="C35" t="s" s="47">
        <v>73</v>
      </c>
      <c r="D35" s="33"/>
      <c r="E35" s="33"/>
      <c r="F35" s="33"/>
      <c r="G35" s="33"/>
      <c r="H35" s="33"/>
      <c r="I35" s="33"/>
      <c r="J35" s="33"/>
      <c r="K35" s="33"/>
    </row>
    <row r="36" ht="1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</row>
    <row r="37" ht="87" customHeight="1">
      <c r="A37" s="45">
        <v>13</v>
      </c>
      <c r="B37" t="s" s="46">
        <v>74</v>
      </c>
      <c r="C37" t="s" s="47">
        <v>75</v>
      </c>
      <c r="D37" s="45">
        <v>1</v>
      </c>
      <c r="E37" t="s" s="46">
        <v>65</v>
      </c>
      <c r="F37" s="45">
        <v>0</v>
      </c>
      <c r="G37" s="45">
        <v>0</v>
      </c>
      <c r="H37" s="45">
        <f>PRODUCT(D37*F37)</f>
        <v>0</v>
      </c>
      <c r="I37" s="45">
        <f>PRODUCT(D37*G37)</f>
        <v>0</v>
      </c>
      <c r="J37" s="33"/>
      <c r="K37" s="33"/>
    </row>
    <row r="38" ht="27" customHeight="1">
      <c r="A38" s="33"/>
      <c r="B38" s="33"/>
      <c r="C38" t="s" s="47">
        <v>76</v>
      </c>
      <c r="D38" s="33"/>
      <c r="E38" s="33"/>
      <c r="F38" s="33"/>
      <c r="G38" s="33"/>
      <c r="H38" s="33"/>
      <c r="I38" s="33"/>
      <c r="J38" s="33"/>
      <c r="K38" s="33"/>
    </row>
    <row r="39" ht="1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</row>
    <row r="40" ht="63" customHeight="1">
      <c r="A40" s="45">
        <v>14</v>
      </c>
      <c r="B40" t="s" s="46">
        <v>77</v>
      </c>
      <c r="C40" t="s" s="47">
        <v>78</v>
      </c>
      <c r="D40" s="45">
        <v>1</v>
      </c>
      <c r="E40" t="s" s="46">
        <v>65</v>
      </c>
      <c r="F40" s="45">
        <v>0</v>
      </c>
      <c r="G40" s="45">
        <v>0</v>
      </c>
      <c r="H40" s="45">
        <f>PRODUCT(D40*F40)</f>
        <v>0</v>
      </c>
      <c r="I40" s="45">
        <f>PRODUCT(D40*G40)</f>
        <v>0</v>
      </c>
      <c r="J40" s="33"/>
      <c r="K40" s="33"/>
    </row>
    <row r="41" ht="1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ht="75" customHeight="1">
      <c r="A42" s="45">
        <v>15</v>
      </c>
      <c r="B42" t="s" s="46">
        <v>79</v>
      </c>
      <c r="C42" t="s" s="47">
        <v>80</v>
      </c>
      <c r="D42" s="45">
        <v>2</v>
      </c>
      <c r="E42" t="s" s="46">
        <v>65</v>
      </c>
      <c r="F42" s="45">
        <v>0</v>
      </c>
      <c r="G42" s="45">
        <v>0</v>
      </c>
      <c r="H42" s="45">
        <f>PRODUCT(D42*F42)</f>
        <v>0</v>
      </c>
      <c r="I42" s="45">
        <f>PRODUCT(D42*G42)</f>
        <v>0</v>
      </c>
      <c r="J42" s="33"/>
      <c r="K42" s="33"/>
    </row>
    <row r="43" ht="15" customHeight="1">
      <c r="A43" s="33"/>
      <c r="B43" s="33"/>
      <c r="C43" t="s" s="47">
        <v>81</v>
      </c>
      <c r="D43" s="33"/>
      <c r="E43" s="33"/>
      <c r="F43" s="33"/>
      <c r="G43" s="33"/>
      <c r="H43" s="33"/>
      <c r="I43" s="33"/>
      <c r="J43" s="33"/>
      <c r="K43" s="33"/>
    </row>
    <row r="44" ht="1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5" ht="75" customHeight="1">
      <c r="A45" s="45">
        <v>16</v>
      </c>
      <c r="B45" t="s" s="46">
        <v>82</v>
      </c>
      <c r="C45" t="s" s="47">
        <v>83</v>
      </c>
      <c r="D45" s="45">
        <v>3</v>
      </c>
      <c r="E45" t="s" s="46">
        <v>65</v>
      </c>
      <c r="F45" s="45">
        <v>0</v>
      </c>
      <c r="G45" s="45">
        <v>0</v>
      </c>
      <c r="H45" s="45">
        <f>PRODUCT(D45*F45)</f>
        <v>0</v>
      </c>
      <c r="I45" s="45">
        <f>PRODUCT(D45*G45)</f>
        <v>0</v>
      </c>
      <c r="J45" s="33"/>
      <c r="K45" s="33"/>
    </row>
    <row r="46" ht="39" customHeight="1">
      <c r="A46" s="33"/>
      <c r="B46" s="33"/>
      <c r="C46" t="s" s="47">
        <v>84</v>
      </c>
      <c r="D46" s="33"/>
      <c r="E46" s="33"/>
      <c r="F46" s="33"/>
      <c r="G46" s="33"/>
      <c r="H46" s="33"/>
      <c r="I46" s="33"/>
      <c r="J46" s="33"/>
      <c r="K46" s="33"/>
    </row>
    <row r="47" ht="1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</row>
    <row r="48" ht="75" customHeight="1">
      <c r="A48" s="45">
        <v>17</v>
      </c>
      <c r="B48" t="s" s="46">
        <v>85</v>
      </c>
      <c r="C48" t="s" s="47">
        <v>86</v>
      </c>
      <c r="D48" s="45">
        <v>2</v>
      </c>
      <c r="E48" t="s" s="46">
        <v>65</v>
      </c>
      <c r="F48" s="45">
        <v>0</v>
      </c>
      <c r="G48" s="45">
        <v>0</v>
      </c>
      <c r="H48" s="45">
        <f>PRODUCT(D48*F48)</f>
        <v>0</v>
      </c>
      <c r="I48" s="45">
        <f>PRODUCT(D48*G48)</f>
        <v>0</v>
      </c>
      <c r="J48" s="33"/>
      <c r="K48" s="33"/>
    </row>
    <row r="49" ht="15" customHeight="1">
      <c r="A49" s="33"/>
      <c r="B49" s="33"/>
      <c r="C49" t="s" s="47">
        <v>87</v>
      </c>
      <c r="D49" s="33"/>
      <c r="E49" s="33"/>
      <c r="F49" s="33"/>
      <c r="G49" s="33"/>
      <c r="H49" s="33"/>
      <c r="I49" s="33"/>
      <c r="J49" s="33"/>
      <c r="K49" s="33"/>
    </row>
    <row r="50" ht="1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</row>
    <row r="51" ht="75" customHeight="1">
      <c r="A51" s="45">
        <v>18</v>
      </c>
      <c r="B51" t="s" s="46">
        <v>88</v>
      </c>
      <c r="C51" t="s" s="47">
        <v>89</v>
      </c>
      <c r="D51" s="45">
        <v>10</v>
      </c>
      <c r="E51" t="s" s="46">
        <v>65</v>
      </c>
      <c r="F51" s="45">
        <v>0</v>
      </c>
      <c r="G51" s="45">
        <v>0</v>
      </c>
      <c r="H51" s="45">
        <f>PRODUCT(D51*F51)</f>
        <v>0</v>
      </c>
      <c r="I51" s="45">
        <f>PRODUCT(D51*G51)</f>
        <v>0</v>
      </c>
      <c r="J51" s="33"/>
      <c r="K51" s="33"/>
    </row>
    <row r="52" ht="15" customHeight="1">
      <c r="A52" s="33"/>
      <c r="B52" s="33"/>
      <c r="C52" t="s" s="47">
        <v>90</v>
      </c>
      <c r="D52" s="33"/>
      <c r="E52" s="33"/>
      <c r="F52" s="33"/>
      <c r="G52" s="33"/>
      <c r="H52" s="33"/>
      <c r="I52" s="33"/>
      <c r="J52" s="33"/>
      <c r="K52" s="33"/>
    </row>
    <row r="53" ht="1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</row>
    <row r="54" ht="51" customHeight="1">
      <c r="A54" s="45">
        <v>19</v>
      </c>
      <c r="B54" t="s" s="46">
        <v>91</v>
      </c>
      <c r="C54" t="s" s="47">
        <v>92</v>
      </c>
      <c r="D54" s="45">
        <v>2</v>
      </c>
      <c r="E54" t="s" s="46">
        <v>65</v>
      </c>
      <c r="F54" s="45">
        <v>0</v>
      </c>
      <c r="G54" s="45">
        <v>0</v>
      </c>
      <c r="H54" s="45">
        <f>PRODUCT(D54*F54)</f>
        <v>0</v>
      </c>
      <c r="I54" s="45">
        <f>PRODUCT(D54*G54)</f>
        <v>0</v>
      </c>
      <c r="J54" s="33"/>
      <c r="K54" s="33"/>
    </row>
    <row r="55" ht="1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</row>
    <row r="56" ht="63" customHeight="1">
      <c r="A56" s="45">
        <v>20</v>
      </c>
      <c r="B56" t="s" s="46">
        <v>93</v>
      </c>
      <c r="C56" t="s" s="47">
        <v>94</v>
      </c>
      <c r="D56" s="45">
        <v>31</v>
      </c>
      <c r="E56" t="s" s="46">
        <v>65</v>
      </c>
      <c r="F56" s="45">
        <v>0</v>
      </c>
      <c r="G56" s="45">
        <v>0</v>
      </c>
      <c r="H56" s="45">
        <f>PRODUCT(D56*F56)</f>
        <v>0</v>
      </c>
      <c r="I56" s="45">
        <f>PRODUCT(D56*G56)</f>
        <v>0</v>
      </c>
      <c r="J56" s="33"/>
      <c r="K56" s="33"/>
    </row>
    <row r="57" ht="1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</row>
    <row r="58" ht="75" customHeight="1">
      <c r="A58" s="45">
        <v>21</v>
      </c>
      <c r="B58" t="s" s="46">
        <v>95</v>
      </c>
      <c r="C58" t="s" s="47">
        <v>96</v>
      </c>
      <c r="D58" s="45">
        <v>31</v>
      </c>
      <c r="E58" t="s" s="46">
        <v>65</v>
      </c>
      <c r="F58" s="45">
        <v>0</v>
      </c>
      <c r="G58" s="45">
        <v>0</v>
      </c>
      <c r="H58" s="45">
        <f>PRODUCT(D58*F58)</f>
        <v>0</v>
      </c>
      <c r="I58" s="45">
        <f>PRODUCT(D58*G58)</f>
        <v>0</v>
      </c>
      <c r="J58" s="33"/>
      <c r="K58" s="33"/>
    </row>
    <row r="59" ht="1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</row>
    <row r="60" ht="75" customHeight="1">
      <c r="A60" s="45">
        <v>22</v>
      </c>
      <c r="B60" t="s" s="46">
        <v>97</v>
      </c>
      <c r="C60" t="s" s="47">
        <v>98</v>
      </c>
      <c r="D60" s="45">
        <v>27</v>
      </c>
      <c r="E60" t="s" s="46">
        <v>65</v>
      </c>
      <c r="F60" s="45">
        <v>0</v>
      </c>
      <c r="G60" s="45">
        <v>0</v>
      </c>
      <c r="H60" s="45">
        <f>PRODUCT(D60*F60)</f>
        <v>0</v>
      </c>
      <c r="I60" s="45">
        <f>PRODUCT(D60*G60)</f>
        <v>0</v>
      </c>
      <c r="J60" s="33"/>
      <c r="K60" s="33"/>
    </row>
    <row r="61" ht="1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</row>
    <row r="62" ht="51" customHeight="1">
      <c r="A62" s="45">
        <v>23</v>
      </c>
      <c r="B62" t="s" s="46">
        <v>99</v>
      </c>
      <c r="C62" t="s" s="47">
        <v>100</v>
      </c>
      <c r="D62" s="45">
        <v>4</v>
      </c>
      <c r="E62" t="s" s="46">
        <v>65</v>
      </c>
      <c r="F62" s="45">
        <v>0</v>
      </c>
      <c r="G62" s="45">
        <v>0</v>
      </c>
      <c r="H62" s="45">
        <f>PRODUCT(D62*F62)</f>
        <v>0</v>
      </c>
      <c r="I62" s="45">
        <f>PRODUCT(D62*G62)</f>
        <v>0</v>
      </c>
      <c r="J62" s="33"/>
      <c r="K62" s="33"/>
    </row>
    <row r="63" ht="15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</row>
    <row r="64" ht="75" customHeight="1">
      <c r="A64" s="45">
        <v>24</v>
      </c>
      <c r="B64" t="s" s="46">
        <v>101</v>
      </c>
      <c r="C64" t="s" s="47">
        <v>102</v>
      </c>
      <c r="D64" s="45">
        <v>1</v>
      </c>
      <c r="E64" t="s" s="46">
        <v>65</v>
      </c>
      <c r="F64" s="45">
        <v>0</v>
      </c>
      <c r="G64" s="45">
        <v>0</v>
      </c>
      <c r="H64" s="45">
        <f>PRODUCT(D64*F64)</f>
        <v>0</v>
      </c>
      <c r="I64" s="45">
        <f>PRODUCT(D64*G64)</f>
        <v>0</v>
      </c>
      <c r="J64" s="33"/>
      <c r="K64" s="33"/>
    </row>
    <row r="65" ht="15" customHeight="1">
      <c r="A65" s="33"/>
      <c r="B65" s="33"/>
      <c r="C65" t="s" s="47">
        <v>103</v>
      </c>
      <c r="D65" s="33"/>
      <c r="E65" s="33"/>
      <c r="F65" s="33"/>
      <c r="G65" s="33"/>
      <c r="H65" s="33"/>
      <c r="I65" s="33"/>
      <c r="J65" s="33"/>
      <c r="K65" s="33"/>
    </row>
    <row r="66" ht="15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ht="51" customHeight="1">
      <c r="A67" s="45">
        <v>25</v>
      </c>
      <c r="B67" t="s" s="46">
        <v>104</v>
      </c>
      <c r="C67" t="s" s="47">
        <v>105</v>
      </c>
      <c r="D67" s="45">
        <v>2</v>
      </c>
      <c r="E67" t="s" s="46">
        <v>65</v>
      </c>
      <c r="F67" s="45">
        <v>0</v>
      </c>
      <c r="G67" s="45">
        <v>0</v>
      </c>
      <c r="H67" s="45">
        <f>PRODUCT(D67*F67)</f>
        <v>0</v>
      </c>
      <c r="I67" s="45">
        <f>PRODUCT(D67*G67)</f>
        <v>0</v>
      </c>
      <c r="J67" s="33"/>
      <c r="K67" s="33"/>
    </row>
    <row r="68" ht="1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ht="63" customHeight="1">
      <c r="A69" s="45">
        <v>26</v>
      </c>
      <c r="B69" t="s" s="46">
        <v>106</v>
      </c>
      <c r="C69" t="s" s="47">
        <v>107</v>
      </c>
      <c r="D69" s="45">
        <v>2</v>
      </c>
      <c r="E69" t="s" s="46">
        <v>65</v>
      </c>
      <c r="F69" s="45">
        <v>0</v>
      </c>
      <c r="G69" s="45">
        <v>0</v>
      </c>
      <c r="H69" s="45">
        <f>PRODUCT(D69*F69)</f>
        <v>0</v>
      </c>
      <c r="I69" s="45">
        <f>PRODUCT(D69*G69)</f>
        <v>0</v>
      </c>
      <c r="J69" s="33"/>
      <c r="K69" s="33"/>
    </row>
    <row r="70" ht="1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</row>
    <row r="71" ht="27" customHeight="1">
      <c r="A71" s="45">
        <v>27</v>
      </c>
      <c r="B71" t="s" s="46">
        <v>108</v>
      </c>
      <c r="C71" t="s" s="47">
        <v>109</v>
      </c>
      <c r="D71" s="45">
        <v>6</v>
      </c>
      <c r="E71" t="s" s="46">
        <v>65</v>
      </c>
      <c r="F71" s="45">
        <v>0</v>
      </c>
      <c r="G71" s="45">
        <v>0</v>
      </c>
      <c r="H71" s="45">
        <f>PRODUCT(D71*F71)</f>
        <v>0</v>
      </c>
      <c r="I71" s="45">
        <f>PRODUCT(D71*G71)</f>
        <v>0</v>
      </c>
      <c r="J71" s="33"/>
      <c r="K71" s="33"/>
    </row>
    <row r="72" ht="15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</row>
    <row r="73" ht="135" customHeight="1">
      <c r="A73" s="45">
        <v>28</v>
      </c>
      <c r="B73" t="s" s="46">
        <v>110</v>
      </c>
      <c r="C73" t="s" s="47">
        <v>111</v>
      </c>
      <c r="D73" s="45">
        <v>1</v>
      </c>
      <c r="E73" t="s" s="46">
        <v>65</v>
      </c>
      <c r="F73" s="45">
        <v>0</v>
      </c>
      <c r="G73" s="45">
        <v>0</v>
      </c>
      <c r="H73" s="45">
        <f>PRODUCT(D73*F73)</f>
        <v>0</v>
      </c>
      <c r="I73" s="45">
        <f>PRODUCT(D73*G73)</f>
        <v>0</v>
      </c>
      <c r="J73" s="33"/>
      <c r="K73" s="33"/>
    </row>
    <row r="74" ht="15" customHeight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</row>
    <row r="75" ht="75" customHeight="1">
      <c r="A75" s="45">
        <v>29</v>
      </c>
      <c r="B75" t="s" s="46">
        <v>112</v>
      </c>
      <c r="C75" t="s" s="47">
        <v>113</v>
      </c>
      <c r="D75" s="45">
        <v>3</v>
      </c>
      <c r="E75" t="s" s="46">
        <v>65</v>
      </c>
      <c r="F75" s="45">
        <v>0</v>
      </c>
      <c r="G75" s="45">
        <v>0</v>
      </c>
      <c r="H75" s="45">
        <f>PRODUCT(D75*F75)</f>
        <v>0</v>
      </c>
      <c r="I75" s="45">
        <f>PRODUCT(D75*G75)</f>
        <v>0</v>
      </c>
      <c r="J75" s="33"/>
      <c r="K75" s="33"/>
    </row>
    <row r="76" ht="15" customHeight="1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</row>
    <row r="77" ht="27" customHeight="1">
      <c r="A77" s="45">
        <v>30</v>
      </c>
      <c r="B77" t="s" s="46">
        <v>114</v>
      </c>
      <c r="C77" t="s" s="47">
        <v>115</v>
      </c>
      <c r="D77" s="45">
        <v>1</v>
      </c>
      <c r="E77" t="s" s="46">
        <v>65</v>
      </c>
      <c r="F77" s="45">
        <v>0</v>
      </c>
      <c r="G77" s="45">
        <v>0</v>
      </c>
      <c r="H77" s="45">
        <f>PRODUCT(D77*F77)</f>
        <v>0</v>
      </c>
      <c r="I77" s="45">
        <f>PRODUCT(D77*G77)</f>
        <v>0</v>
      </c>
      <c r="J77" s="33"/>
      <c r="K77" s="33"/>
    </row>
    <row r="78" ht="15" customHeight="1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</row>
    <row r="79" ht="75" customHeight="1">
      <c r="A79" s="45">
        <v>31</v>
      </c>
      <c r="B79" t="s" s="46">
        <v>116</v>
      </c>
      <c r="C79" t="s" s="47">
        <v>117</v>
      </c>
      <c r="D79" s="45">
        <v>0.8</v>
      </c>
      <c r="E79" t="s" s="46">
        <v>42</v>
      </c>
      <c r="F79" s="45">
        <v>0</v>
      </c>
      <c r="G79" s="45">
        <v>0</v>
      </c>
      <c r="H79" s="45">
        <f>PRODUCT(D79*F79)</f>
        <v>0</v>
      </c>
      <c r="I79" s="45">
        <f>PRODUCT(D79*G79)</f>
        <v>0</v>
      </c>
      <c r="J79" s="33"/>
      <c r="K79" s="33"/>
    </row>
    <row r="80" ht="15" customHeight="1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</row>
    <row r="81" ht="75" customHeight="1">
      <c r="A81" s="45">
        <v>32</v>
      </c>
      <c r="B81" t="s" s="46">
        <v>118</v>
      </c>
      <c r="C81" t="s" s="47">
        <v>119</v>
      </c>
      <c r="D81" s="45">
        <v>4</v>
      </c>
      <c r="E81" t="s" s="46">
        <v>65</v>
      </c>
      <c r="F81" s="45">
        <v>0</v>
      </c>
      <c r="G81" s="45">
        <v>0</v>
      </c>
      <c r="H81" s="45">
        <f>PRODUCT(D81*F81)</f>
        <v>0</v>
      </c>
      <c r="I81" s="45">
        <f>PRODUCT(D81*G81)</f>
        <v>0</v>
      </c>
      <c r="J81" s="33"/>
      <c r="K81" s="33"/>
    </row>
    <row r="82" ht="15" customHeight="1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</row>
    <row r="83" ht="75" customHeight="1">
      <c r="A83" s="45">
        <v>33</v>
      </c>
      <c r="B83" t="s" s="46">
        <v>120</v>
      </c>
      <c r="C83" t="s" s="47">
        <v>121</v>
      </c>
      <c r="D83" s="45">
        <v>5</v>
      </c>
      <c r="E83" t="s" s="46">
        <v>65</v>
      </c>
      <c r="F83" s="45">
        <v>0</v>
      </c>
      <c r="G83" s="45">
        <v>0</v>
      </c>
      <c r="H83" s="45">
        <f>PRODUCT(D83*F83)</f>
        <v>0</v>
      </c>
      <c r="I83" s="45">
        <f>PRODUCT(D83*G83)</f>
        <v>0</v>
      </c>
      <c r="J83" s="33"/>
      <c r="K83" s="33"/>
    </row>
    <row r="84" ht="15" customHeight="1">
      <c r="A84" s="33"/>
      <c r="B84" s="33"/>
      <c r="C84" t="s" s="47">
        <v>122</v>
      </c>
      <c r="D84" s="33"/>
      <c r="E84" s="33"/>
      <c r="F84" s="33"/>
      <c r="G84" s="33"/>
      <c r="H84" s="33"/>
      <c r="I84" s="33"/>
      <c r="J84" s="33"/>
      <c r="K84" s="33"/>
    </row>
    <row r="85" ht="15" customHeight="1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</row>
    <row r="86" ht="75" customHeight="1">
      <c r="A86" s="45">
        <v>34</v>
      </c>
      <c r="B86" t="s" s="46">
        <v>123</v>
      </c>
      <c r="C86" t="s" s="47">
        <v>124</v>
      </c>
      <c r="D86" s="45">
        <v>2</v>
      </c>
      <c r="E86" t="s" s="46">
        <v>65</v>
      </c>
      <c r="F86" s="45">
        <v>0</v>
      </c>
      <c r="G86" s="45">
        <v>0</v>
      </c>
      <c r="H86" s="45">
        <f>PRODUCT(D86*F86)</f>
        <v>0</v>
      </c>
      <c r="I86" s="45">
        <f>PRODUCT(D86*G86)</f>
        <v>0</v>
      </c>
      <c r="J86" s="33"/>
      <c r="K86" s="33"/>
    </row>
    <row r="87" ht="15" customHeight="1">
      <c r="A87" s="33"/>
      <c r="B87" s="33"/>
      <c r="C87" t="s" s="47">
        <v>125</v>
      </c>
      <c r="D87" s="33"/>
      <c r="E87" s="33"/>
      <c r="F87" s="33"/>
      <c r="G87" s="33"/>
      <c r="H87" s="33"/>
      <c r="I87" s="33"/>
      <c r="J87" s="33"/>
      <c r="K87" s="33"/>
    </row>
    <row r="88" ht="15" customHeight="1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</row>
    <row r="89" ht="75" customHeight="1">
      <c r="A89" s="45">
        <v>35</v>
      </c>
      <c r="B89" t="s" s="46">
        <v>126</v>
      </c>
      <c r="C89" t="s" s="47">
        <v>127</v>
      </c>
      <c r="D89" s="45">
        <v>7</v>
      </c>
      <c r="E89" t="s" s="46">
        <v>65</v>
      </c>
      <c r="F89" s="45">
        <v>0</v>
      </c>
      <c r="G89" s="45">
        <v>0</v>
      </c>
      <c r="H89" s="45">
        <f>PRODUCT(D89*F89)</f>
        <v>0</v>
      </c>
      <c r="I89" s="45">
        <f>PRODUCT(D89*G89)</f>
        <v>0</v>
      </c>
      <c r="J89" s="33"/>
      <c r="K89" s="33"/>
    </row>
    <row r="90" ht="15" customHeight="1">
      <c r="A90" s="33"/>
      <c r="B90" s="33"/>
      <c r="C90" t="s" s="47">
        <v>128</v>
      </c>
      <c r="D90" s="33"/>
      <c r="E90" s="33"/>
      <c r="F90" s="33"/>
      <c r="G90" s="33"/>
      <c r="H90" s="33"/>
      <c r="I90" s="33"/>
      <c r="J90" s="33"/>
      <c r="K90" s="33"/>
    </row>
    <row r="91" ht="15" customHeight="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</row>
    <row r="92" ht="75" customHeight="1">
      <c r="A92" s="45">
        <v>36</v>
      </c>
      <c r="B92" t="s" s="46">
        <v>129</v>
      </c>
      <c r="C92" t="s" s="47">
        <v>130</v>
      </c>
      <c r="D92" s="45">
        <v>1</v>
      </c>
      <c r="E92" t="s" s="46">
        <v>65</v>
      </c>
      <c r="F92" s="45">
        <v>0</v>
      </c>
      <c r="G92" s="45">
        <v>0</v>
      </c>
      <c r="H92" s="45">
        <f>PRODUCT(D92*F92)</f>
        <v>0</v>
      </c>
      <c r="I92" s="45">
        <f>PRODUCT(D92*G92)</f>
        <v>0</v>
      </c>
      <c r="J92" s="33"/>
      <c r="K92" s="33"/>
    </row>
    <row r="93" ht="15" customHeight="1">
      <c r="A93" s="33"/>
      <c r="B93" s="33"/>
      <c r="C93" t="s" s="47">
        <v>131</v>
      </c>
      <c r="D93" s="33"/>
      <c r="E93" s="33"/>
      <c r="F93" s="33"/>
      <c r="G93" s="33"/>
      <c r="H93" s="33"/>
      <c r="I93" s="33"/>
      <c r="J93" s="33"/>
      <c r="K93" s="33"/>
    </row>
    <row r="94" ht="15" customHeight="1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</row>
    <row r="95" ht="75" customHeight="1">
      <c r="A95" s="45">
        <v>37</v>
      </c>
      <c r="B95" t="s" s="46">
        <v>132</v>
      </c>
      <c r="C95" t="s" s="47">
        <v>133</v>
      </c>
      <c r="D95" s="45">
        <v>4</v>
      </c>
      <c r="E95" t="s" s="46">
        <v>65</v>
      </c>
      <c r="F95" s="45">
        <v>0</v>
      </c>
      <c r="G95" s="45">
        <v>0</v>
      </c>
      <c r="H95" s="45">
        <f>PRODUCT(D95*F95)</f>
        <v>0</v>
      </c>
      <c r="I95" s="45">
        <f>PRODUCT(D95*G95)</f>
        <v>0</v>
      </c>
      <c r="J95" s="33"/>
      <c r="K95" s="33"/>
    </row>
    <row r="96" ht="15" customHeight="1">
      <c r="A96" s="33"/>
      <c r="B96" s="33"/>
      <c r="C96" t="s" s="47">
        <v>134</v>
      </c>
      <c r="D96" s="33"/>
      <c r="E96" s="33"/>
      <c r="F96" s="33"/>
      <c r="G96" s="33"/>
      <c r="H96" s="33"/>
      <c r="I96" s="33"/>
      <c r="J96" s="33"/>
      <c r="K96" s="33"/>
    </row>
    <row r="97" ht="15" customHeight="1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</row>
    <row r="98" ht="75" customHeight="1">
      <c r="A98" s="45">
        <v>38</v>
      </c>
      <c r="B98" t="s" s="46">
        <v>135</v>
      </c>
      <c r="C98" t="s" s="47">
        <v>136</v>
      </c>
      <c r="D98" s="45">
        <v>5</v>
      </c>
      <c r="E98" t="s" s="46">
        <v>65</v>
      </c>
      <c r="F98" s="45">
        <v>0</v>
      </c>
      <c r="G98" s="45">
        <v>0</v>
      </c>
      <c r="H98" s="45">
        <f>PRODUCT(D98*F98)</f>
        <v>0</v>
      </c>
      <c r="I98" s="45">
        <f>PRODUCT(D98*G98)</f>
        <v>0</v>
      </c>
      <c r="J98" s="33"/>
      <c r="K98" s="33"/>
    </row>
    <row r="99" ht="15" customHeight="1">
      <c r="A99" s="33"/>
      <c r="B99" s="33"/>
      <c r="C99" t="s" s="47">
        <v>137</v>
      </c>
      <c r="D99" s="33"/>
      <c r="E99" s="33"/>
      <c r="F99" s="33"/>
      <c r="G99" s="33"/>
      <c r="H99" s="33"/>
      <c r="I99" s="33"/>
      <c r="J99" s="33"/>
      <c r="K99" s="33"/>
    </row>
    <row r="100" ht="15" customHeight="1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</row>
    <row r="101" ht="75" customHeight="1">
      <c r="A101" s="45">
        <v>39</v>
      </c>
      <c r="B101" t="s" s="46">
        <v>138</v>
      </c>
      <c r="C101" t="s" s="47">
        <v>139</v>
      </c>
      <c r="D101" s="45">
        <v>2</v>
      </c>
      <c r="E101" t="s" s="46">
        <v>65</v>
      </c>
      <c r="F101" s="45">
        <v>0</v>
      </c>
      <c r="G101" s="45">
        <v>0</v>
      </c>
      <c r="H101" s="45">
        <f>PRODUCT(D101*F101)</f>
        <v>0</v>
      </c>
      <c r="I101" s="45">
        <f>PRODUCT(D101*G101)</f>
        <v>0</v>
      </c>
      <c r="J101" s="33"/>
      <c r="K101" s="33"/>
    </row>
    <row r="102" ht="15" customHeight="1">
      <c r="A102" s="33"/>
      <c r="B102" s="33"/>
      <c r="C102" t="s" s="47">
        <v>140</v>
      </c>
      <c r="D102" s="33"/>
      <c r="E102" s="33"/>
      <c r="F102" s="33"/>
      <c r="G102" s="33"/>
      <c r="H102" s="33"/>
      <c r="I102" s="33"/>
      <c r="J102" s="33"/>
      <c r="K102" s="33"/>
    </row>
    <row r="103" ht="15" customHeight="1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</row>
    <row r="104" ht="75" customHeight="1">
      <c r="A104" s="45">
        <v>40</v>
      </c>
      <c r="B104" t="s" s="46">
        <v>141</v>
      </c>
      <c r="C104" t="s" s="47">
        <v>142</v>
      </c>
      <c r="D104" s="45">
        <v>2</v>
      </c>
      <c r="E104" t="s" s="46">
        <v>65</v>
      </c>
      <c r="F104" s="45">
        <v>0</v>
      </c>
      <c r="G104" s="45">
        <v>0</v>
      </c>
      <c r="H104" s="45">
        <f>PRODUCT(D104*F104)</f>
        <v>0</v>
      </c>
      <c r="I104" s="45">
        <f>PRODUCT(D104*G104)</f>
        <v>0</v>
      </c>
      <c r="J104" s="33"/>
      <c r="K104" s="33"/>
    </row>
    <row r="105" ht="15" customHeight="1">
      <c r="A105" s="33"/>
      <c r="B105" s="33"/>
      <c r="C105" t="s" s="47">
        <v>143</v>
      </c>
      <c r="D105" s="33"/>
      <c r="E105" s="33"/>
      <c r="F105" s="33"/>
      <c r="G105" s="33"/>
      <c r="H105" s="33"/>
      <c r="I105" s="33"/>
      <c r="J105" s="33"/>
      <c r="K105" s="33"/>
    </row>
    <row r="106" ht="15" customHeight="1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</row>
    <row r="107" ht="75" customHeight="1">
      <c r="A107" s="45">
        <v>41</v>
      </c>
      <c r="B107" t="s" s="46">
        <v>144</v>
      </c>
      <c r="C107" t="s" s="47">
        <v>145</v>
      </c>
      <c r="D107" s="45">
        <v>1</v>
      </c>
      <c r="E107" t="s" s="46">
        <v>65</v>
      </c>
      <c r="F107" s="45">
        <v>0</v>
      </c>
      <c r="G107" s="45">
        <v>0</v>
      </c>
      <c r="H107" s="45">
        <f>PRODUCT(D107*F107)</f>
        <v>0</v>
      </c>
      <c r="I107" s="45">
        <f>PRODUCT(D107*G107)</f>
        <v>0</v>
      </c>
      <c r="J107" s="33"/>
      <c r="K107" s="33"/>
    </row>
    <row r="108" ht="15" customHeight="1">
      <c r="A108" s="33"/>
      <c r="B108" s="33"/>
      <c r="C108" t="s" s="47">
        <v>146</v>
      </c>
      <c r="D108" s="33"/>
      <c r="E108" s="33"/>
      <c r="F108" s="33"/>
      <c r="G108" s="33"/>
      <c r="H108" s="33"/>
      <c r="I108" s="33"/>
      <c r="J108" s="33"/>
      <c r="K108" s="33"/>
    </row>
    <row r="109" ht="15" customHeight="1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</row>
    <row r="110" ht="75" customHeight="1">
      <c r="A110" s="45">
        <v>42</v>
      </c>
      <c r="B110" t="s" s="46">
        <v>147</v>
      </c>
      <c r="C110" t="s" s="47">
        <v>148</v>
      </c>
      <c r="D110" s="45">
        <v>2</v>
      </c>
      <c r="E110" t="s" s="46">
        <v>65</v>
      </c>
      <c r="F110" s="45">
        <v>0</v>
      </c>
      <c r="G110" s="45">
        <v>0</v>
      </c>
      <c r="H110" s="45">
        <f>PRODUCT(D110*F110)</f>
        <v>0</v>
      </c>
      <c r="I110" s="45">
        <f>PRODUCT(D110*G110)</f>
        <v>0</v>
      </c>
      <c r="J110" s="33"/>
      <c r="K110" s="33"/>
    </row>
    <row r="111" ht="15" customHeight="1">
      <c r="A111" s="33"/>
      <c r="B111" s="33"/>
      <c r="C111" t="s" s="47">
        <v>149</v>
      </c>
      <c r="D111" s="33"/>
      <c r="E111" s="33"/>
      <c r="F111" s="33"/>
      <c r="G111" s="33"/>
      <c r="H111" s="33"/>
      <c r="I111" s="33"/>
      <c r="J111" s="33"/>
      <c r="K111" s="33"/>
    </row>
    <row r="112" ht="15" customHeight="1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</row>
    <row r="113" ht="195" customHeight="1">
      <c r="A113" s="45">
        <v>43</v>
      </c>
      <c r="B113" t="s" s="46">
        <v>150</v>
      </c>
      <c r="C113" t="s" s="47">
        <v>151</v>
      </c>
      <c r="D113" s="45">
        <v>2</v>
      </c>
      <c r="E113" t="s" s="46">
        <v>65</v>
      </c>
      <c r="F113" s="45">
        <v>0</v>
      </c>
      <c r="G113" s="45">
        <v>0</v>
      </c>
      <c r="H113" s="45">
        <f>PRODUCT(D113*F113)</f>
        <v>0</v>
      </c>
      <c r="I113" s="45">
        <f>PRODUCT(D113*G113)</f>
        <v>0</v>
      </c>
      <c r="J113" s="33"/>
      <c r="K113" s="33"/>
    </row>
    <row r="114" ht="15" customHeight="1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</row>
    <row r="115" ht="27" customHeight="1">
      <c r="A115" s="45">
        <v>44</v>
      </c>
      <c r="B115" t="s" s="46">
        <v>152</v>
      </c>
      <c r="C115" t="s" s="47">
        <v>153</v>
      </c>
      <c r="D115" s="45">
        <v>1</v>
      </c>
      <c r="E115" t="s" s="46">
        <v>65</v>
      </c>
      <c r="F115" s="45">
        <v>0</v>
      </c>
      <c r="G115" s="45">
        <v>0</v>
      </c>
      <c r="H115" s="45">
        <f>PRODUCT(D115*F115)</f>
        <v>0</v>
      </c>
      <c r="I115" s="45">
        <f>PRODUCT(D115*G115)</f>
        <v>0</v>
      </c>
      <c r="J115" s="33"/>
      <c r="K115" s="33"/>
    </row>
    <row r="116" ht="15" customHeight="1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</row>
    <row r="117" ht="15" customHeight="1">
      <c r="A117" s="45">
        <v>45</v>
      </c>
      <c r="B117" t="s" s="46">
        <v>154</v>
      </c>
      <c r="C117" t="s" s="47">
        <v>155</v>
      </c>
      <c r="D117" s="45">
        <v>2</v>
      </c>
      <c r="E117" t="s" s="46">
        <v>65</v>
      </c>
      <c r="F117" s="45">
        <v>0</v>
      </c>
      <c r="G117" s="45">
        <v>0</v>
      </c>
      <c r="H117" s="45">
        <f>PRODUCT(D117*F117)</f>
        <v>0</v>
      </c>
      <c r="I117" s="45">
        <f>PRODUCT(D117*G117)</f>
        <v>0</v>
      </c>
      <c r="J117" s="33"/>
      <c r="K117" s="33"/>
    </row>
    <row r="118" ht="15" customHeight="1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</row>
    <row r="119" ht="15" customHeight="1">
      <c r="A119" s="33"/>
      <c r="B119" s="3"/>
      <c r="C119" s="47"/>
      <c r="D119" s="33"/>
      <c r="E119" s="3"/>
      <c r="F119" s="33"/>
      <c r="G119" s="33"/>
      <c r="H119" s="33"/>
      <c r="I119" s="33"/>
      <c r="J119" s="51"/>
      <c r="K119" s="51"/>
    </row>
    <row r="120" ht="1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3"/>
      <c r="K120" s="33"/>
    </row>
    <row r="121" ht="15" customHeight="1">
      <c r="A121" s="52"/>
      <c r="B121" s="53"/>
      <c r="C121" t="s" s="41">
        <v>156</v>
      </c>
      <c r="D121" s="54"/>
      <c r="E121" s="53"/>
      <c r="F121" s="54"/>
      <c r="G121" s="54"/>
      <c r="H121" s="55">
        <f>ROUND(SUM(H3:H119),0)</f>
        <v>0</v>
      </c>
      <c r="I121" s="55">
        <f>SUM(I3:I119)</f>
        <v>0</v>
      </c>
      <c r="J121" s="33"/>
      <c r="K121" s="50"/>
    </row>
    <row r="122" ht="1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3"/>
      <c r="K122" s="33"/>
    </row>
    <row r="123" ht="17" customHeight="1">
      <c r="A123" s="33"/>
      <c r="B123" s="33"/>
      <c r="C123" s="56"/>
      <c r="D123" s="57"/>
      <c r="E123" s="58"/>
      <c r="F123" s="57"/>
      <c r="G123" s="57"/>
      <c r="H123" s="57"/>
      <c r="I123" s="33"/>
      <c r="J123" s="33"/>
      <c r="K123" s="33"/>
    </row>
  </sheetData>
  <mergeCells count="3">
    <mergeCell ref="A26:F26"/>
    <mergeCell ref="A9:F9"/>
    <mergeCell ref="A2:F2"/>
  </mergeCells>
  <pageMargins left="0.236111" right="0.236111" top="0.555556" bottom="0.694444" header="0.416667" footer="0.694444"/>
  <pageSetup firstPageNumber="1" fitToHeight="1" fitToWidth="1" scale="100" useFirstPageNumber="0" orientation="portrait" pageOrder="overThenDown"/>
  <headerFooter>
    <oddHeader>&amp;L&amp;"Arial,Regular"&amp;10&amp;K000000 01 Fűtésszerelés</oddHead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N53"/>
  <sheetViews>
    <sheetView workbookViewId="0" showGridLines="0" defaultGridColor="1"/>
  </sheetViews>
  <sheetFormatPr defaultColWidth="8.83333" defaultRowHeight="12.75" customHeight="1" outlineLevelRow="0" outlineLevelCol="0"/>
  <cols>
    <col min="1" max="1" width="4.35156" style="59" customWidth="1"/>
    <col min="2" max="2" width="9.35156" style="59" customWidth="1"/>
    <col min="3" max="3" width="36.6719" style="59" customWidth="1"/>
    <col min="4" max="4" width="6.67188" style="59" customWidth="1"/>
    <col min="5" max="5" width="6.67188" style="59" customWidth="1"/>
    <col min="6" max="6" width="8.35156" style="59" customWidth="1"/>
    <col min="7" max="7" width="8.35156" style="59" customWidth="1"/>
    <col min="8" max="8" width="10.3516" style="59" customWidth="1"/>
    <col min="9" max="9" width="10.3516" style="59" customWidth="1"/>
    <col min="10" max="10" width="15.6719" style="59" customWidth="1"/>
    <col min="11" max="11" width="9.17188" style="59" customWidth="1"/>
    <col min="12" max="12" width="9.17188" style="59" customWidth="1"/>
    <col min="13" max="13" width="9.17188" style="59" customWidth="1"/>
    <col min="14" max="14" width="9.17188" style="59" customWidth="1"/>
    <col min="15" max="256" width="8.85156" style="59" customWidth="1"/>
  </cols>
  <sheetData>
    <row r="1" ht="27" customHeight="1">
      <c r="A1" t="s" s="39">
        <v>30</v>
      </c>
      <c r="B1" t="s" s="40">
        <v>31</v>
      </c>
      <c r="C1" t="s" s="41">
        <v>32</v>
      </c>
      <c r="D1" t="s" s="42">
        <v>33</v>
      </c>
      <c r="E1" t="s" s="41">
        <v>34</v>
      </c>
      <c r="F1" t="s" s="42">
        <v>35</v>
      </c>
      <c r="G1" t="s" s="42">
        <v>36</v>
      </c>
      <c r="H1" t="s" s="42">
        <v>37</v>
      </c>
      <c r="I1" t="s" s="42">
        <v>38</v>
      </c>
      <c r="J1" s="33"/>
      <c r="K1" s="33"/>
      <c r="L1" s="33"/>
      <c r="M1" s="33"/>
      <c r="N1" s="33"/>
    </row>
    <row r="2" ht="12.75" customHeight="1">
      <c r="A2" t="s" s="43">
        <v>157</v>
      </c>
      <c r="B2" s="30"/>
      <c r="C2" s="30"/>
      <c r="D2" s="30"/>
      <c r="E2" s="30"/>
      <c r="F2" s="30"/>
      <c r="G2" s="44"/>
      <c r="H2" s="44"/>
      <c r="I2" s="44"/>
      <c r="J2" s="33"/>
      <c r="K2" s="33"/>
      <c r="L2" s="33"/>
      <c r="M2" s="33"/>
      <c r="N2" s="33"/>
    </row>
    <row r="3" ht="27" customHeight="1">
      <c r="A3" s="45">
        <v>1</v>
      </c>
      <c r="B3" t="s" s="46">
        <v>158</v>
      </c>
      <c r="C3" t="s" s="47">
        <v>159</v>
      </c>
      <c r="D3" s="45">
        <v>1</v>
      </c>
      <c r="E3" t="s" s="46">
        <v>65</v>
      </c>
      <c r="F3" s="45">
        <v>0</v>
      </c>
      <c r="G3" s="45">
        <v>0</v>
      </c>
      <c r="H3" s="45">
        <f>PRODUCT(D3*F3)</f>
        <v>0</v>
      </c>
      <c r="I3" s="45">
        <f>PRODUCT(D3*G3)</f>
        <v>0</v>
      </c>
      <c r="J3" s="33"/>
      <c r="K3" s="33"/>
      <c r="L3" s="33"/>
      <c r="M3" s="33"/>
      <c r="N3" s="33"/>
    </row>
    <row r="4" ht="1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ht="35.55" customHeight="1">
      <c r="A5" s="60">
        <v>2</v>
      </c>
      <c r="B5" t="s" s="46">
        <v>160</v>
      </c>
      <c r="C5" t="s" s="61">
        <v>161</v>
      </c>
      <c r="D5" s="62">
        <v>1</v>
      </c>
      <c r="E5" t="s" s="63">
        <v>65</v>
      </c>
      <c r="F5" s="62">
        <v>0</v>
      </c>
      <c r="G5" s="62">
        <v>0</v>
      </c>
      <c r="H5" s="62">
        <f>PRODUCT(D5*F5)</f>
        <v>0</v>
      </c>
      <c r="I5" s="62">
        <f>PRODUCT(D5*G5)</f>
        <v>0</v>
      </c>
      <c r="J5" s="33"/>
      <c r="K5" s="33"/>
      <c r="L5" s="33"/>
      <c r="M5" s="33"/>
      <c r="N5" s="33"/>
    </row>
    <row r="6" ht="15" customHeight="1">
      <c r="A6" s="64"/>
      <c r="B6" s="33"/>
      <c r="C6" s="65"/>
      <c r="D6" s="66"/>
      <c r="E6" s="65"/>
      <c r="F6" s="66"/>
      <c r="G6" s="66"/>
      <c r="H6" s="66"/>
      <c r="I6" s="66"/>
      <c r="J6" s="33"/>
      <c r="K6" s="33"/>
      <c r="L6" s="33"/>
      <c r="M6" s="33"/>
      <c r="N6" s="33"/>
    </row>
    <row r="7" ht="12.75" customHeight="1">
      <c r="A7" t="s" s="67">
        <v>162</v>
      </c>
      <c r="B7" s="58"/>
      <c r="C7" s="58"/>
      <c r="D7" s="58"/>
      <c r="E7" s="58"/>
      <c r="F7" s="58"/>
      <c r="G7" s="68"/>
      <c r="H7" s="68"/>
      <c r="I7" s="66"/>
      <c r="J7" s="33"/>
      <c r="K7" s="33"/>
      <c r="L7" s="50"/>
      <c r="M7" s="33"/>
      <c r="N7" s="33"/>
    </row>
    <row r="8" ht="57.55" customHeight="1">
      <c r="A8" s="60">
        <v>3</v>
      </c>
      <c r="B8" t="s" s="46">
        <v>163</v>
      </c>
      <c r="C8" t="s" s="61">
        <v>164</v>
      </c>
      <c r="D8" s="62">
        <v>31</v>
      </c>
      <c r="E8" t="s" s="63">
        <v>42</v>
      </c>
      <c r="F8" s="62">
        <v>0</v>
      </c>
      <c r="G8" s="62">
        <v>0</v>
      </c>
      <c r="H8" s="62">
        <f>PRODUCT(D8*F8)</f>
        <v>0</v>
      </c>
      <c r="I8" s="62">
        <f>PRODUCT(D8*G8)</f>
        <v>0</v>
      </c>
      <c r="J8" s="33"/>
      <c r="K8" s="33"/>
      <c r="L8" s="33"/>
      <c r="M8" s="33"/>
      <c r="N8" s="33"/>
    </row>
    <row r="9" ht="15" customHeight="1">
      <c r="A9" s="64"/>
      <c r="B9" s="33"/>
      <c r="C9" s="65"/>
      <c r="D9" s="66"/>
      <c r="E9" s="65"/>
      <c r="F9" s="66"/>
      <c r="G9" s="66"/>
      <c r="H9" s="66"/>
      <c r="I9" s="66"/>
      <c r="J9" s="33"/>
      <c r="K9" s="33"/>
      <c r="L9" s="33"/>
      <c r="M9" s="33"/>
      <c r="N9" s="33"/>
    </row>
    <row r="10" ht="68.55" customHeight="1">
      <c r="A10" s="60">
        <v>4</v>
      </c>
      <c r="B10" t="s" s="46">
        <v>165</v>
      </c>
      <c r="C10" t="s" s="61">
        <v>166</v>
      </c>
      <c r="D10" s="62">
        <v>31</v>
      </c>
      <c r="E10" t="s" s="63">
        <v>42</v>
      </c>
      <c r="F10" s="62">
        <v>0</v>
      </c>
      <c r="G10" s="62">
        <v>0</v>
      </c>
      <c r="H10" s="62">
        <f>PRODUCT(D10*F10)</f>
        <v>0</v>
      </c>
      <c r="I10" s="62">
        <f>PRODUCT(D10*G10)</f>
        <v>0</v>
      </c>
      <c r="J10" s="33"/>
      <c r="K10" s="33"/>
      <c r="L10" s="33"/>
      <c r="M10" s="33"/>
      <c r="N10" s="33"/>
    </row>
    <row r="11" ht="15" customHeight="1">
      <c r="A11" s="64"/>
      <c r="B11" s="33"/>
      <c r="C11" s="65"/>
      <c r="D11" s="66"/>
      <c r="E11" s="65"/>
      <c r="F11" s="66"/>
      <c r="G11" s="66"/>
      <c r="H11" s="66"/>
      <c r="I11" s="66"/>
      <c r="J11" s="33"/>
      <c r="K11" s="33"/>
      <c r="L11" s="33"/>
      <c r="M11" s="33"/>
      <c r="N11" s="33"/>
    </row>
    <row r="12" ht="57.55" customHeight="1">
      <c r="A12" s="60">
        <v>5</v>
      </c>
      <c r="B12" t="s" s="46">
        <v>167</v>
      </c>
      <c r="C12" t="s" s="61">
        <v>168</v>
      </c>
      <c r="D12" s="62">
        <v>31</v>
      </c>
      <c r="E12" t="s" s="63">
        <v>42</v>
      </c>
      <c r="F12" s="62">
        <v>0</v>
      </c>
      <c r="G12" s="62">
        <v>0</v>
      </c>
      <c r="H12" s="62">
        <f>PRODUCT(D12*F12)</f>
        <v>0</v>
      </c>
      <c r="I12" s="62">
        <f>PRODUCT(D12*G12)</f>
        <v>0</v>
      </c>
      <c r="J12" s="33"/>
      <c r="K12" s="33"/>
      <c r="L12" s="33"/>
      <c r="M12" s="33"/>
      <c r="N12" s="33"/>
    </row>
    <row r="13" ht="15" customHeight="1">
      <c r="A13" s="64"/>
      <c r="B13" s="33"/>
      <c r="C13" s="65"/>
      <c r="D13" s="66"/>
      <c r="E13" s="65"/>
      <c r="F13" s="66"/>
      <c r="G13" s="66"/>
      <c r="H13" s="66"/>
      <c r="I13" s="66"/>
      <c r="J13" s="33"/>
      <c r="K13" s="33"/>
      <c r="L13" s="33"/>
      <c r="M13" s="33"/>
      <c r="N13" s="33"/>
    </row>
    <row r="14" ht="12.75" customHeight="1">
      <c r="A14" t="s" s="67">
        <v>169</v>
      </c>
      <c r="B14" s="58"/>
      <c r="C14" s="58"/>
      <c r="D14" s="58"/>
      <c r="E14" s="58"/>
      <c r="F14" s="58"/>
      <c r="G14" s="68"/>
      <c r="H14" s="68"/>
      <c r="I14" s="66"/>
      <c r="J14" s="33"/>
      <c r="K14" s="33"/>
      <c r="L14" s="50"/>
      <c r="M14" s="33"/>
      <c r="N14" s="33"/>
    </row>
    <row r="15" ht="57.55" customHeight="1">
      <c r="A15" s="60">
        <v>6</v>
      </c>
      <c r="B15" t="s" s="46">
        <v>170</v>
      </c>
      <c r="C15" t="s" s="61">
        <v>171</v>
      </c>
      <c r="D15" s="62">
        <v>40</v>
      </c>
      <c r="E15" t="s" s="63">
        <v>42</v>
      </c>
      <c r="F15" s="62">
        <v>0</v>
      </c>
      <c r="G15" s="62">
        <v>0</v>
      </c>
      <c r="H15" s="62">
        <f>PRODUCT(D15*F15)</f>
        <v>0</v>
      </c>
      <c r="I15" s="62">
        <f>PRODUCT(D15*G15)</f>
        <v>0</v>
      </c>
      <c r="J15" s="33"/>
      <c r="K15" s="33"/>
      <c r="L15" s="33"/>
      <c r="M15" s="33"/>
      <c r="N15" s="33"/>
    </row>
    <row r="16" ht="15" customHeight="1">
      <c r="A16" s="64"/>
      <c r="B16" s="33"/>
      <c r="C16" s="65"/>
      <c r="D16" s="66"/>
      <c r="E16" s="65"/>
      <c r="F16" s="66"/>
      <c r="G16" s="66"/>
      <c r="H16" s="66"/>
      <c r="I16" s="66"/>
      <c r="J16" s="33"/>
      <c r="K16" s="33"/>
      <c r="L16" s="33"/>
      <c r="M16" s="33"/>
      <c r="N16" s="33"/>
    </row>
    <row r="17" ht="35.55" customHeight="1">
      <c r="A17" s="60">
        <v>7</v>
      </c>
      <c r="B17" t="s" s="46">
        <v>172</v>
      </c>
      <c r="C17" t="s" s="61">
        <v>173</v>
      </c>
      <c r="D17" s="62">
        <v>2</v>
      </c>
      <c r="E17" t="s" s="63">
        <v>65</v>
      </c>
      <c r="F17" s="62">
        <v>0</v>
      </c>
      <c r="G17" s="62">
        <v>0</v>
      </c>
      <c r="H17" s="62">
        <f>PRODUCT(D17*F17)</f>
        <v>0</v>
      </c>
      <c r="I17" s="62">
        <f>PRODUCT(D17*G17)</f>
        <v>0</v>
      </c>
      <c r="J17" s="33"/>
      <c r="K17" s="33"/>
      <c r="L17" s="33"/>
      <c r="M17" s="33"/>
      <c r="N17" s="33"/>
    </row>
    <row r="18" ht="15" customHeight="1">
      <c r="A18" s="64"/>
      <c r="B18" s="33"/>
      <c r="C18" s="65"/>
      <c r="D18" s="66"/>
      <c r="E18" s="65"/>
      <c r="F18" s="66"/>
      <c r="G18" s="66"/>
      <c r="H18" s="66"/>
      <c r="I18" s="66"/>
      <c r="J18" s="33"/>
      <c r="K18" s="33"/>
      <c r="L18" s="33"/>
      <c r="M18" s="33"/>
      <c r="N18" s="33"/>
    </row>
    <row r="19" ht="12.75" customHeight="1">
      <c r="A19" t="s" s="67">
        <v>46</v>
      </c>
      <c r="B19" s="58"/>
      <c r="C19" s="58"/>
      <c r="D19" s="58"/>
      <c r="E19" s="58"/>
      <c r="F19" s="58"/>
      <c r="G19" s="68"/>
      <c r="H19" s="68"/>
      <c r="I19" s="66"/>
      <c r="J19" s="33"/>
      <c r="K19" s="33"/>
      <c r="L19" s="50"/>
      <c r="M19" s="33"/>
      <c r="N19" s="33"/>
    </row>
    <row r="20" ht="57.55" customHeight="1">
      <c r="A20" s="60">
        <v>8</v>
      </c>
      <c r="B20" t="s" s="46">
        <v>174</v>
      </c>
      <c r="C20" t="s" s="61">
        <v>175</v>
      </c>
      <c r="D20" s="62">
        <v>2</v>
      </c>
      <c r="E20" t="s" s="63">
        <v>42</v>
      </c>
      <c r="F20" s="62">
        <v>0</v>
      </c>
      <c r="G20" s="62">
        <v>0</v>
      </c>
      <c r="H20" s="62">
        <f>PRODUCT(D20*F20)</f>
        <v>0</v>
      </c>
      <c r="I20" s="62">
        <f>PRODUCT(D20*G20)</f>
        <v>0</v>
      </c>
      <c r="J20" s="33"/>
      <c r="K20" s="33"/>
      <c r="L20" s="33"/>
      <c r="M20" s="33"/>
      <c r="N20" s="33"/>
    </row>
    <row r="21" ht="15" customHeight="1">
      <c r="A21" s="64"/>
      <c r="B21" s="33"/>
      <c r="C21" s="65"/>
      <c r="D21" s="66"/>
      <c r="E21" s="65"/>
      <c r="F21" s="66"/>
      <c r="G21" s="66"/>
      <c r="H21" s="66"/>
      <c r="I21" s="66"/>
      <c r="J21" s="33"/>
      <c r="K21" s="33"/>
      <c r="L21" s="33"/>
      <c r="M21" s="33"/>
      <c r="N21" s="33"/>
    </row>
    <row r="22" ht="57.55" customHeight="1">
      <c r="A22" s="60">
        <v>9</v>
      </c>
      <c r="B22" t="s" s="46">
        <v>176</v>
      </c>
      <c r="C22" t="s" s="61">
        <v>177</v>
      </c>
      <c r="D22" s="62">
        <v>2</v>
      </c>
      <c r="E22" t="s" s="63">
        <v>42</v>
      </c>
      <c r="F22" s="62">
        <v>0</v>
      </c>
      <c r="G22" s="62">
        <v>0</v>
      </c>
      <c r="H22" s="62">
        <f>PRODUCT(D22*F22)</f>
        <v>0</v>
      </c>
      <c r="I22" s="62">
        <f>PRODUCT(D22*G22)</f>
        <v>0</v>
      </c>
      <c r="J22" s="33"/>
      <c r="K22" s="33"/>
      <c r="L22" s="33"/>
      <c r="M22" s="33"/>
      <c r="N22" s="33"/>
    </row>
    <row r="23" ht="15" customHeight="1">
      <c r="A23" s="64"/>
      <c r="B23" s="33"/>
      <c r="C23" s="65"/>
      <c r="D23" s="66"/>
      <c r="E23" s="65"/>
      <c r="F23" s="66"/>
      <c r="G23" s="66"/>
      <c r="H23" s="66"/>
      <c r="I23" s="66"/>
      <c r="J23" s="33"/>
      <c r="K23" s="33"/>
      <c r="L23" s="33"/>
      <c r="M23" s="33"/>
      <c r="N23" s="33"/>
    </row>
    <row r="24" ht="57.55" customHeight="1">
      <c r="A24" s="60">
        <v>10</v>
      </c>
      <c r="B24" t="s" s="46">
        <v>178</v>
      </c>
      <c r="C24" t="s" s="61">
        <v>179</v>
      </c>
      <c r="D24" s="62">
        <v>3</v>
      </c>
      <c r="E24" t="s" s="63">
        <v>42</v>
      </c>
      <c r="F24" s="62">
        <v>0</v>
      </c>
      <c r="G24" s="62">
        <v>0</v>
      </c>
      <c r="H24" s="62">
        <f>PRODUCT(D24*F24)</f>
        <v>0</v>
      </c>
      <c r="I24" s="62">
        <f>PRODUCT(D24*G24)</f>
        <v>0</v>
      </c>
      <c r="J24" s="33"/>
      <c r="K24" s="33"/>
      <c r="L24" s="33"/>
      <c r="M24" s="33"/>
      <c r="N24" s="33"/>
    </row>
    <row r="25" ht="15" customHeight="1">
      <c r="A25" s="64"/>
      <c r="B25" s="33"/>
      <c r="C25" s="65"/>
      <c r="D25" s="66"/>
      <c r="E25" s="65"/>
      <c r="F25" s="66"/>
      <c r="G25" s="66"/>
      <c r="H25" s="66"/>
      <c r="I25" s="66"/>
      <c r="J25" s="33"/>
      <c r="K25" s="33"/>
      <c r="L25" s="33"/>
      <c r="M25" s="33"/>
      <c r="N25" s="33"/>
    </row>
    <row r="26" ht="57.55" customHeight="1">
      <c r="A26" s="60">
        <v>11</v>
      </c>
      <c r="B26" t="s" s="46">
        <v>180</v>
      </c>
      <c r="C26" t="s" s="61">
        <v>181</v>
      </c>
      <c r="D26" s="62">
        <v>24</v>
      </c>
      <c r="E26" t="s" s="63">
        <v>42</v>
      </c>
      <c r="F26" s="62">
        <v>0</v>
      </c>
      <c r="G26" s="62">
        <v>0</v>
      </c>
      <c r="H26" s="62">
        <f>PRODUCT(D26*F26)</f>
        <v>0</v>
      </c>
      <c r="I26" s="62">
        <f>PRODUCT(D26*G26)</f>
        <v>0</v>
      </c>
      <c r="J26" s="33"/>
      <c r="K26" s="33"/>
      <c r="L26" s="33"/>
      <c r="M26" s="33"/>
      <c r="N26" s="33"/>
    </row>
    <row r="27" ht="15" customHeight="1">
      <c r="A27" s="64"/>
      <c r="B27" s="33"/>
      <c r="C27" s="65"/>
      <c r="D27" s="66"/>
      <c r="E27" s="65"/>
      <c r="F27" s="66"/>
      <c r="G27" s="66"/>
      <c r="H27" s="66"/>
      <c r="I27" s="66"/>
      <c r="J27" s="33"/>
      <c r="K27" s="33"/>
      <c r="L27" s="33"/>
      <c r="M27" s="33"/>
      <c r="N27" s="33"/>
    </row>
    <row r="28" ht="12.75" customHeight="1">
      <c r="A28" t="s" s="67">
        <v>62</v>
      </c>
      <c r="B28" s="58"/>
      <c r="C28" s="58"/>
      <c r="D28" s="58"/>
      <c r="E28" s="58"/>
      <c r="F28" s="58"/>
      <c r="G28" s="68"/>
      <c r="H28" s="68"/>
      <c r="I28" s="66"/>
      <c r="J28" s="33"/>
      <c r="K28" s="33"/>
      <c r="L28" s="50"/>
      <c r="M28" s="33"/>
      <c r="N28" s="33"/>
    </row>
    <row r="29" ht="57.55" customHeight="1">
      <c r="A29" s="60">
        <v>12</v>
      </c>
      <c r="B29" t="s" s="46">
        <v>182</v>
      </c>
      <c r="C29" t="s" s="61">
        <v>183</v>
      </c>
      <c r="D29" s="62">
        <v>1</v>
      </c>
      <c r="E29" t="s" s="63">
        <v>65</v>
      </c>
      <c r="F29" s="62">
        <v>0</v>
      </c>
      <c r="G29" s="62">
        <v>0</v>
      </c>
      <c r="H29" s="62">
        <f>PRODUCT(D29*F29)</f>
        <v>0</v>
      </c>
      <c r="I29" s="62">
        <f>PRODUCT(D29*G29)</f>
        <v>0</v>
      </c>
      <c r="J29" s="33"/>
      <c r="K29" s="33"/>
      <c r="L29" s="33"/>
      <c r="M29" s="33"/>
      <c r="N29" s="33"/>
    </row>
    <row r="30" ht="15" customHeight="1">
      <c r="A30" s="64"/>
      <c r="B30" s="33"/>
      <c r="C30" s="65"/>
      <c r="D30" s="66"/>
      <c r="E30" s="65"/>
      <c r="F30" s="66"/>
      <c r="G30" s="66"/>
      <c r="H30" s="66"/>
      <c r="I30" s="66"/>
      <c r="J30" s="33"/>
      <c r="K30" s="33"/>
      <c r="L30" s="33"/>
      <c r="M30" s="33"/>
      <c r="N30" s="33"/>
    </row>
    <row r="31" ht="68.55" customHeight="1">
      <c r="A31" s="60">
        <v>13</v>
      </c>
      <c r="B31" t="s" s="46">
        <v>184</v>
      </c>
      <c r="C31" t="s" s="61">
        <v>185</v>
      </c>
      <c r="D31" s="62">
        <v>1</v>
      </c>
      <c r="E31" t="s" s="63">
        <v>65</v>
      </c>
      <c r="F31" s="62">
        <v>0</v>
      </c>
      <c r="G31" s="62">
        <v>0</v>
      </c>
      <c r="H31" s="62">
        <f>PRODUCT(D31*F31)</f>
        <v>0</v>
      </c>
      <c r="I31" s="62">
        <f>PRODUCT(D31*G31)</f>
        <v>0</v>
      </c>
      <c r="J31" s="33"/>
      <c r="K31" s="33"/>
      <c r="L31" s="33"/>
      <c r="M31" s="33"/>
      <c r="N31" s="33"/>
    </row>
    <row r="32" ht="15" customHeight="1">
      <c r="A32" s="64"/>
      <c r="B32" s="33"/>
      <c r="C32" s="65"/>
      <c r="D32" s="66"/>
      <c r="E32" s="65"/>
      <c r="F32" s="66"/>
      <c r="G32" s="66"/>
      <c r="H32" s="66"/>
      <c r="I32" s="66"/>
      <c r="J32" s="33"/>
      <c r="K32" s="33"/>
      <c r="L32" s="33"/>
      <c r="M32" s="33"/>
      <c r="N32" s="33"/>
    </row>
    <row r="33" ht="15" customHeight="1">
      <c r="A33" s="60">
        <v>14</v>
      </c>
      <c r="B33" t="s" s="46">
        <v>186</v>
      </c>
      <c r="C33" t="s" s="61">
        <v>187</v>
      </c>
      <c r="D33" s="62">
        <v>1</v>
      </c>
      <c r="E33" t="s" s="63">
        <v>188</v>
      </c>
      <c r="F33" s="62">
        <v>0</v>
      </c>
      <c r="G33" s="62">
        <v>0</v>
      </c>
      <c r="H33" s="62">
        <f>PRODUCT(D33*F33)</f>
        <v>0</v>
      </c>
      <c r="I33" s="62">
        <f>PRODUCT(D33*G33)</f>
        <v>0</v>
      </c>
      <c r="J33" s="33"/>
      <c r="K33" s="33"/>
      <c r="L33" s="33"/>
      <c r="M33" s="33"/>
      <c r="N33" s="33"/>
    </row>
    <row r="34" ht="15" customHeight="1">
      <c r="A34" s="64"/>
      <c r="B34" s="33"/>
      <c r="C34" s="65"/>
      <c r="D34" s="66"/>
      <c r="E34" s="65"/>
      <c r="F34" s="66"/>
      <c r="G34" s="66"/>
      <c r="H34" s="66"/>
      <c r="I34" s="66"/>
      <c r="J34" s="33"/>
      <c r="K34" s="33"/>
      <c r="L34" s="33"/>
      <c r="M34" s="33"/>
      <c r="N34" s="33"/>
    </row>
    <row r="35" ht="46.55" customHeight="1">
      <c r="A35" s="60">
        <v>15</v>
      </c>
      <c r="B35" t="s" s="46">
        <v>189</v>
      </c>
      <c r="C35" t="s" s="61">
        <v>190</v>
      </c>
      <c r="D35" s="62">
        <v>1</v>
      </c>
      <c r="E35" t="s" s="63">
        <v>65</v>
      </c>
      <c r="F35" s="62">
        <v>0</v>
      </c>
      <c r="G35" s="62">
        <v>0</v>
      </c>
      <c r="H35" s="62">
        <f>PRODUCT(D35*F35)</f>
        <v>0</v>
      </c>
      <c r="I35" s="62">
        <f>PRODUCT(D35*G35)</f>
        <v>0</v>
      </c>
      <c r="J35" s="33"/>
      <c r="K35" s="51"/>
      <c r="L35" s="51"/>
      <c r="M35" s="51"/>
      <c r="N35" s="51"/>
    </row>
    <row r="36" ht="15" customHeight="1">
      <c r="A36" s="64"/>
      <c r="B36" s="33"/>
      <c r="C36" s="65"/>
      <c r="D36" s="66"/>
      <c r="E36" s="65"/>
      <c r="F36" s="66"/>
      <c r="G36" s="66"/>
      <c r="H36" s="66"/>
      <c r="I36" s="66"/>
      <c r="J36" s="33"/>
      <c r="K36" s="33"/>
      <c r="L36" s="33"/>
      <c r="M36" s="33"/>
      <c r="N36" s="33"/>
    </row>
    <row r="37" ht="222.55" customHeight="1">
      <c r="A37" s="60">
        <v>16</v>
      </c>
      <c r="B37" t="s" s="46">
        <v>191</v>
      </c>
      <c r="C37" t="s" s="61">
        <v>192</v>
      </c>
      <c r="D37" s="62">
        <v>1</v>
      </c>
      <c r="E37" t="s" s="63">
        <v>65</v>
      </c>
      <c r="F37" s="62">
        <v>0</v>
      </c>
      <c r="G37" s="62">
        <v>0</v>
      </c>
      <c r="H37" s="62">
        <f>PRODUCT(D37*F37)</f>
        <v>0</v>
      </c>
      <c r="I37" s="62">
        <f>PRODUCT(D37*G37)</f>
        <v>0</v>
      </c>
      <c r="J37" s="33"/>
      <c r="K37" s="33"/>
      <c r="L37" s="33"/>
      <c r="M37" s="33"/>
      <c r="N37" s="33"/>
    </row>
    <row r="38" ht="15" customHeight="1">
      <c r="A38" s="64"/>
      <c r="B38" s="33"/>
      <c r="C38" s="65"/>
      <c r="D38" s="66"/>
      <c r="E38" s="65"/>
      <c r="F38" s="66"/>
      <c r="G38" s="66"/>
      <c r="H38" s="66"/>
      <c r="I38" s="66"/>
      <c r="J38" s="33"/>
      <c r="K38" s="33"/>
      <c r="L38" s="33"/>
      <c r="M38" s="33"/>
      <c r="N38" s="33"/>
    </row>
    <row r="39" ht="35.55" customHeight="1">
      <c r="A39" s="60">
        <v>17</v>
      </c>
      <c r="B39" t="s" s="46">
        <v>193</v>
      </c>
      <c r="C39" t="s" s="61">
        <v>194</v>
      </c>
      <c r="D39" s="62">
        <v>1</v>
      </c>
      <c r="E39" t="s" s="63">
        <v>65</v>
      </c>
      <c r="F39" s="62">
        <v>0</v>
      </c>
      <c r="G39" s="62">
        <v>0</v>
      </c>
      <c r="H39" s="62">
        <f>PRODUCT(D39*F39)</f>
        <v>0</v>
      </c>
      <c r="I39" s="62">
        <f>PRODUCT(D39*G39)</f>
        <v>0</v>
      </c>
      <c r="J39" s="33"/>
      <c r="K39" s="33"/>
      <c r="L39" s="33"/>
      <c r="M39" s="33"/>
      <c r="N39" s="33"/>
    </row>
    <row r="40" ht="15" customHeight="1">
      <c r="A40" s="64"/>
      <c r="B40" s="33"/>
      <c r="C40" s="65"/>
      <c r="D40" s="66"/>
      <c r="E40" s="65"/>
      <c r="F40" s="66"/>
      <c r="G40" s="66"/>
      <c r="H40" s="66"/>
      <c r="I40" s="66"/>
      <c r="J40" s="33"/>
      <c r="K40" s="33"/>
      <c r="L40" s="33"/>
      <c r="M40" s="33"/>
      <c r="N40" s="33"/>
    </row>
    <row r="41" ht="24.55" customHeight="1">
      <c r="A41" s="60">
        <v>18</v>
      </c>
      <c r="B41" t="s" s="46">
        <v>195</v>
      </c>
      <c r="C41" t="s" s="61">
        <v>196</v>
      </c>
      <c r="D41" s="62">
        <v>1</v>
      </c>
      <c r="E41" t="s" s="63">
        <v>65</v>
      </c>
      <c r="F41" s="62">
        <v>0</v>
      </c>
      <c r="G41" s="62">
        <v>0</v>
      </c>
      <c r="H41" s="62">
        <f>PRODUCT(D41*F41)</f>
        <v>0</v>
      </c>
      <c r="I41" s="62">
        <f>PRODUCT(D41*G41)</f>
        <v>0</v>
      </c>
      <c r="J41" s="33"/>
      <c r="K41" s="33"/>
      <c r="L41" s="33"/>
      <c r="M41" s="33"/>
      <c r="N41" s="33"/>
    </row>
    <row r="42" ht="15" customHeight="1">
      <c r="A42" s="64"/>
      <c r="B42" s="33"/>
      <c r="C42" s="65"/>
      <c r="D42" s="66"/>
      <c r="E42" s="65"/>
      <c r="F42" s="66"/>
      <c r="G42" s="66"/>
      <c r="H42" s="66"/>
      <c r="I42" s="66"/>
      <c r="J42" s="33"/>
      <c r="K42" s="33"/>
      <c r="L42" s="33"/>
      <c r="M42" s="33"/>
      <c r="N42" s="33"/>
    </row>
    <row r="43" ht="112.55" customHeight="1">
      <c r="A43" s="60">
        <v>19</v>
      </c>
      <c r="B43" t="s" s="46">
        <v>197</v>
      </c>
      <c r="C43" t="s" s="61">
        <v>198</v>
      </c>
      <c r="D43" s="62">
        <v>2</v>
      </c>
      <c r="E43" t="s" s="63">
        <v>65</v>
      </c>
      <c r="F43" s="62">
        <v>0</v>
      </c>
      <c r="G43" s="62">
        <v>0</v>
      </c>
      <c r="H43" s="62">
        <f>PRODUCT(D43*F43)</f>
        <v>0</v>
      </c>
      <c r="I43" s="62">
        <f>PRODUCT(D43*G43)</f>
        <v>0</v>
      </c>
      <c r="J43" s="33"/>
      <c r="K43" s="33"/>
      <c r="L43" s="33"/>
      <c r="M43" s="33"/>
      <c r="N43" s="33"/>
    </row>
    <row r="44" ht="15" customHeight="1">
      <c r="A44" s="64"/>
      <c r="B44" s="33"/>
      <c r="C44" s="65"/>
      <c r="D44" s="66"/>
      <c r="E44" s="65"/>
      <c r="F44" s="66"/>
      <c r="G44" s="66"/>
      <c r="H44" s="66"/>
      <c r="I44" s="66"/>
      <c r="J44" s="33"/>
      <c r="K44" s="33"/>
      <c r="L44" s="33"/>
      <c r="M44" s="33"/>
      <c r="N44" s="33"/>
    </row>
    <row r="45" ht="101.55" customHeight="1">
      <c r="A45" s="60">
        <v>20</v>
      </c>
      <c r="B45" t="s" s="46">
        <v>199</v>
      </c>
      <c r="C45" t="s" s="61">
        <v>200</v>
      </c>
      <c r="D45" s="62">
        <v>1</v>
      </c>
      <c r="E45" t="s" s="63">
        <v>65</v>
      </c>
      <c r="F45" s="62">
        <v>0</v>
      </c>
      <c r="G45" s="62">
        <v>0</v>
      </c>
      <c r="H45" s="62">
        <f>PRODUCT(D45*F45)</f>
        <v>0</v>
      </c>
      <c r="I45" s="62">
        <f>PRODUCT(D45*G45)</f>
        <v>0</v>
      </c>
      <c r="J45" s="33"/>
      <c r="K45" s="33"/>
      <c r="L45" s="33"/>
      <c r="M45" s="33"/>
      <c r="N45" s="33"/>
    </row>
    <row r="46" ht="15" customHeight="1">
      <c r="A46" s="64"/>
      <c r="B46" s="33"/>
      <c r="C46" s="65"/>
      <c r="D46" s="66"/>
      <c r="E46" s="65"/>
      <c r="F46" s="66"/>
      <c r="G46" s="66"/>
      <c r="H46" s="66"/>
      <c r="I46" s="66"/>
      <c r="J46" s="33"/>
      <c r="K46" s="33"/>
      <c r="L46" s="33"/>
      <c r="M46" s="33"/>
      <c r="N46" s="33"/>
    </row>
    <row r="47" ht="79.55" customHeight="1">
      <c r="A47" s="60">
        <v>21</v>
      </c>
      <c r="B47" t="s" s="46">
        <v>201</v>
      </c>
      <c r="C47" t="s" s="61">
        <v>202</v>
      </c>
      <c r="D47" s="62">
        <v>1</v>
      </c>
      <c r="E47" t="s" s="63">
        <v>65</v>
      </c>
      <c r="F47" s="62">
        <v>0</v>
      </c>
      <c r="G47" s="62">
        <v>0</v>
      </c>
      <c r="H47" s="62">
        <f>PRODUCT(D47*F47)</f>
        <v>0</v>
      </c>
      <c r="I47" s="62">
        <f>PRODUCT(D47*G47)</f>
        <v>0</v>
      </c>
      <c r="J47" s="33"/>
      <c r="K47" s="33"/>
      <c r="L47" s="33"/>
      <c r="M47" s="33"/>
      <c r="N47" s="33"/>
    </row>
    <row r="48" ht="15" customHeight="1">
      <c r="A48" s="64"/>
      <c r="B48" s="33"/>
      <c r="C48" s="65"/>
      <c r="D48" s="66"/>
      <c r="E48" s="65"/>
      <c r="F48" s="66"/>
      <c r="G48" s="66"/>
      <c r="H48" s="66"/>
      <c r="I48" s="66"/>
      <c r="J48" s="33"/>
      <c r="K48" s="33"/>
      <c r="L48" s="33"/>
      <c r="M48" s="33"/>
      <c r="N48" s="33"/>
    </row>
    <row r="49" ht="46.55" customHeight="1">
      <c r="A49" s="60">
        <v>22</v>
      </c>
      <c r="B49" t="s" s="46">
        <v>203</v>
      </c>
      <c r="C49" t="s" s="61">
        <v>204</v>
      </c>
      <c r="D49" s="62">
        <v>1</v>
      </c>
      <c r="E49" t="s" s="63">
        <v>65</v>
      </c>
      <c r="F49" s="62">
        <v>0</v>
      </c>
      <c r="G49" s="62">
        <v>0</v>
      </c>
      <c r="H49" s="62">
        <f>PRODUCT(D49*F49)</f>
        <v>0</v>
      </c>
      <c r="I49" s="62">
        <f>PRODUCT(D49*G49)</f>
        <v>0</v>
      </c>
      <c r="J49" s="33"/>
      <c r="K49" s="33"/>
      <c r="L49" s="33"/>
      <c r="M49" s="33"/>
      <c r="N49" s="33"/>
    </row>
    <row r="50" ht="15" customHeight="1">
      <c r="A50" s="64"/>
      <c r="B50" s="33"/>
      <c r="C50" s="65"/>
      <c r="D50" s="66"/>
      <c r="E50" s="65"/>
      <c r="F50" s="66"/>
      <c r="G50" s="66"/>
      <c r="H50" s="66"/>
      <c r="I50" s="66"/>
      <c r="J50" s="33"/>
      <c r="K50" s="33"/>
      <c r="L50" s="33"/>
      <c r="M50" s="33"/>
      <c r="N50" s="33"/>
    </row>
    <row r="51" ht="15" customHeight="1">
      <c r="A51" s="60">
        <v>23</v>
      </c>
      <c r="B51" t="s" s="46">
        <v>205</v>
      </c>
      <c r="C51" t="s" s="61">
        <v>206</v>
      </c>
      <c r="D51" s="62">
        <v>2</v>
      </c>
      <c r="E51" t="s" s="63">
        <v>65</v>
      </c>
      <c r="F51" s="62">
        <v>0</v>
      </c>
      <c r="G51" s="62">
        <v>0</v>
      </c>
      <c r="H51" s="62">
        <f>PRODUCT(D51*F51)</f>
        <v>0</v>
      </c>
      <c r="I51" s="62">
        <f>PRODUCT(D51*G51)</f>
        <v>0</v>
      </c>
      <c r="J51" s="33"/>
      <c r="K51" s="33"/>
      <c r="L51" s="33"/>
      <c r="M51" s="33"/>
      <c r="N51" s="33"/>
    </row>
    <row r="52" ht="15" customHeight="1">
      <c r="A52" s="36"/>
      <c r="B52" s="36"/>
      <c r="C52" s="36"/>
      <c r="D52" s="36"/>
      <c r="E52" s="36"/>
      <c r="F52" s="36"/>
      <c r="G52" s="36"/>
      <c r="H52" s="36"/>
      <c r="I52" s="36"/>
      <c r="J52" s="33"/>
      <c r="K52" s="33"/>
      <c r="L52" s="33"/>
      <c r="M52" s="33"/>
      <c r="N52" s="33"/>
    </row>
    <row r="53" ht="15" customHeight="1">
      <c r="A53" s="52"/>
      <c r="B53" s="53"/>
      <c r="C53" t="s" s="41">
        <v>156</v>
      </c>
      <c r="D53" s="54"/>
      <c r="E53" s="27"/>
      <c r="F53" s="54"/>
      <c r="G53" s="54"/>
      <c r="H53" s="55">
        <f>SUM(H3:H51)</f>
        <v>0</v>
      </c>
      <c r="I53" s="55">
        <f>SUM(I3:I51)</f>
        <v>0</v>
      </c>
      <c r="J53" s="33"/>
      <c r="K53" s="33"/>
      <c r="L53" s="50"/>
      <c r="M53" s="33"/>
      <c r="N53" s="33"/>
    </row>
  </sheetData>
  <mergeCells count="6">
    <mergeCell ref="K35:N35"/>
    <mergeCell ref="A28:F28"/>
    <mergeCell ref="A19:F19"/>
    <mergeCell ref="A14:F14"/>
    <mergeCell ref="A7:F7"/>
    <mergeCell ref="A2:F2"/>
  </mergeCells>
  <pageMargins left="0.236111" right="0.236111" top="0.555556" bottom="0.694444" header="0.416667" footer="0.694444"/>
  <pageSetup firstPageNumber="1" fitToHeight="1" fitToWidth="1" scale="100" useFirstPageNumber="0" orientation="portrait" pageOrder="overThenDown"/>
  <headerFooter>
    <oddHeader>&amp;L&amp;"Arial,Regular"&amp;10&amp;K000000 01 Fűtésszerelés</oddHead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dimension ref="A1:L123"/>
  <sheetViews>
    <sheetView workbookViewId="0" showGridLines="0" defaultGridColor="1"/>
  </sheetViews>
  <sheetFormatPr defaultColWidth="8.83333" defaultRowHeight="12.75" customHeight="1" outlineLevelRow="0" outlineLevelCol="0"/>
  <cols>
    <col min="1" max="1" width="4.35156" style="69" customWidth="1"/>
    <col min="2" max="2" width="9.35156" style="69" customWidth="1"/>
    <col min="3" max="3" width="36.6719" style="69" customWidth="1"/>
    <col min="4" max="4" width="6.67188" style="69" customWidth="1"/>
    <col min="5" max="5" width="6.67188" style="69" customWidth="1"/>
    <col min="6" max="6" width="8.35156" style="69" customWidth="1"/>
    <col min="7" max="7" width="8.35156" style="69" customWidth="1"/>
    <col min="8" max="8" width="10.3516" style="69" customWidth="1"/>
    <col min="9" max="9" width="10.3516" style="69" customWidth="1"/>
    <col min="10" max="10" width="15.6719" style="69" customWidth="1"/>
    <col min="11" max="11" width="9.17188" style="69" customWidth="1"/>
    <col min="12" max="12" width="9.17188" style="69" customWidth="1"/>
    <col min="13" max="256" width="8.85156" style="69" customWidth="1"/>
  </cols>
  <sheetData>
    <row r="1" ht="25.5" customHeight="1">
      <c r="A1" t="s" s="39">
        <v>30</v>
      </c>
      <c r="B1" t="s" s="40">
        <v>31</v>
      </c>
      <c r="C1" t="s" s="41">
        <v>32</v>
      </c>
      <c r="D1" t="s" s="42">
        <v>33</v>
      </c>
      <c r="E1" t="s" s="41">
        <v>34</v>
      </c>
      <c r="F1" t="s" s="42">
        <v>35</v>
      </c>
      <c r="G1" t="s" s="42">
        <v>36</v>
      </c>
      <c r="H1" t="s" s="42">
        <v>37</v>
      </c>
      <c r="I1" t="s" s="42">
        <v>38</v>
      </c>
      <c r="J1" s="33"/>
      <c r="K1" s="33"/>
      <c r="L1" s="33"/>
    </row>
    <row r="2" ht="12.75" customHeight="1">
      <c r="A2" t="s" s="43">
        <v>157</v>
      </c>
      <c r="B2" s="30"/>
      <c r="C2" s="30"/>
      <c r="D2" s="30"/>
      <c r="E2" s="30"/>
      <c r="F2" s="30"/>
      <c r="G2" s="44"/>
      <c r="H2" s="44"/>
      <c r="I2" s="44"/>
      <c r="J2" s="33"/>
      <c r="K2" s="33"/>
      <c r="L2" s="33"/>
    </row>
    <row r="3" ht="51" customHeight="1">
      <c r="A3" s="45">
        <v>1</v>
      </c>
      <c r="B3" t="s" s="46">
        <v>207</v>
      </c>
      <c r="C3" t="s" s="47">
        <v>208</v>
      </c>
      <c r="D3" s="45">
        <v>2</v>
      </c>
      <c r="E3" t="s" s="46">
        <v>65</v>
      </c>
      <c r="F3" s="45">
        <v>0</v>
      </c>
      <c r="G3" s="45">
        <v>0</v>
      </c>
      <c r="H3" s="45">
        <f>PRODUCT(D3*F3)</f>
        <v>0</v>
      </c>
      <c r="I3" s="45">
        <f>PRODUCT(D3*G3)</f>
        <v>0</v>
      </c>
      <c r="J3" s="33"/>
      <c r="K3" s="33"/>
      <c r="L3" s="33"/>
    </row>
    <row r="4" ht="1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ht="12.75" customHeight="1">
      <c r="A5" t="s" s="67">
        <v>39</v>
      </c>
      <c r="B5" s="58"/>
      <c r="C5" s="58"/>
      <c r="D5" s="58"/>
      <c r="E5" s="58"/>
      <c r="F5" s="58"/>
      <c r="G5" s="68"/>
      <c r="H5" s="68"/>
      <c r="I5" s="68"/>
      <c r="J5" s="33"/>
      <c r="K5" s="33"/>
      <c r="L5" s="50"/>
    </row>
    <row r="6" ht="76.5" customHeight="1">
      <c r="A6" s="60">
        <v>2</v>
      </c>
      <c r="B6" t="s" s="46">
        <v>44</v>
      </c>
      <c r="C6" t="s" s="61">
        <v>41</v>
      </c>
      <c r="D6" s="62">
        <v>10</v>
      </c>
      <c r="E6" t="s" s="63">
        <v>42</v>
      </c>
      <c r="F6" s="62">
        <v>0</v>
      </c>
      <c r="G6" s="62">
        <v>0</v>
      </c>
      <c r="H6" s="62">
        <f>PRODUCT(D6*F6)</f>
        <v>0</v>
      </c>
      <c r="I6" s="62">
        <f>PRODUCT(D6*G6)</f>
        <v>0</v>
      </c>
      <c r="J6" s="33"/>
      <c r="K6" s="33"/>
      <c r="L6" s="33"/>
    </row>
    <row r="7" ht="38.25" customHeight="1">
      <c r="A7" s="64"/>
      <c r="B7" s="33"/>
      <c r="C7" t="s" s="61">
        <v>45</v>
      </c>
      <c r="D7" s="66"/>
      <c r="E7" s="65"/>
      <c r="F7" s="66"/>
      <c r="G7" s="66"/>
      <c r="H7" s="66"/>
      <c r="I7" s="66"/>
      <c r="J7" s="33"/>
      <c r="K7" s="33"/>
      <c r="L7" s="33"/>
    </row>
    <row r="8" ht="12.75" customHeight="1">
      <c r="A8" s="64"/>
      <c r="B8" s="33"/>
      <c r="C8" s="65"/>
      <c r="D8" s="66"/>
      <c r="E8" s="65"/>
      <c r="F8" s="66"/>
      <c r="G8" s="66"/>
      <c r="H8" s="66"/>
      <c r="I8" s="66"/>
      <c r="J8" s="33"/>
      <c r="K8" s="33"/>
      <c r="L8" s="33"/>
    </row>
    <row r="9" ht="76.5" customHeight="1">
      <c r="A9" s="60">
        <v>3</v>
      </c>
      <c r="B9" t="s" s="46">
        <v>209</v>
      </c>
      <c r="C9" t="s" s="61">
        <v>41</v>
      </c>
      <c r="D9" s="62">
        <v>20</v>
      </c>
      <c r="E9" t="s" s="63">
        <v>42</v>
      </c>
      <c r="F9" s="62">
        <v>0</v>
      </c>
      <c r="G9" s="62">
        <v>0</v>
      </c>
      <c r="H9" s="62">
        <f>PRODUCT(D9*F9)</f>
        <v>0</v>
      </c>
      <c r="I9" s="62">
        <f>PRODUCT(D9*G9)</f>
        <v>0</v>
      </c>
      <c r="J9" s="33"/>
      <c r="K9" s="33"/>
      <c r="L9" s="33"/>
    </row>
    <row r="10" ht="38.25" customHeight="1">
      <c r="A10" s="64"/>
      <c r="B10" s="33"/>
      <c r="C10" t="s" s="61">
        <v>210</v>
      </c>
      <c r="D10" s="66"/>
      <c r="E10" s="65"/>
      <c r="F10" s="66"/>
      <c r="G10" s="66"/>
      <c r="H10" s="66"/>
      <c r="I10" s="66"/>
      <c r="J10" s="33"/>
      <c r="K10" s="33"/>
      <c r="L10" s="33"/>
    </row>
    <row r="11" ht="12.75" customHeight="1">
      <c r="A11" s="64"/>
      <c r="B11" s="33"/>
      <c r="C11" s="65"/>
      <c r="D11" s="66"/>
      <c r="E11" s="65"/>
      <c r="F11" s="66"/>
      <c r="G11" s="66"/>
      <c r="H11" s="66"/>
      <c r="I11" s="66"/>
      <c r="J11" s="33"/>
      <c r="K11" s="33"/>
      <c r="L11" s="33"/>
    </row>
    <row r="12" ht="76.5" customHeight="1">
      <c r="A12" s="60">
        <v>4</v>
      </c>
      <c r="B12" t="s" s="46">
        <v>211</v>
      </c>
      <c r="C12" t="s" s="61">
        <v>212</v>
      </c>
      <c r="D12" s="62">
        <v>20</v>
      </c>
      <c r="E12" t="s" s="63">
        <v>42</v>
      </c>
      <c r="F12" s="62">
        <v>0</v>
      </c>
      <c r="G12" s="62">
        <v>0</v>
      </c>
      <c r="H12" s="62">
        <f>PRODUCT(D12*F12)</f>
        <v>0</v>
      </c>
      <c r="I12" s="62">
        <f>PRODUCT(D12*G12)</f>
        <v>0</v>
      </c>
      <c r="J12" s="33"/>
      <c r="K12" s="33"/>
      <c r="L12" s="33"/>
    </row>
    <row r="13" ht="25.5" customHeight="1">
      <c r="A13" s="64"/>
      <c r="B13" s="33"/>
      <c r="C13" t="s" s="61">
        <v>213</v>
      </c>
      <c r="D13" s="66"/>
      <c r="E13" s="65"/>
      <c r="F13" s="66"/>
      <c r="G13" s="66"/>
      <c r="H13" s="66"/>
      <c r="I13" s="66"/>
      <c r="J13" s="33"/>
      <c r="K13" s="33"/>
      <c r="L13" s="33"/>
    </row>
    <row r="14" ht="12.75" customHeight="1">
      <c r="A14" s="64"/>
      <c r="B14" s="33"/>
      <c r="C14" s="65"/>
      <c r="D14" s="66"/>
      <c r="E14" s="65"/>
      <c r="F14" s="66"/>
      <c r="G14" s="66"/>
      <c r="H14" s="66"/>
      <c r="I14" s="66"/>
      <c r="J14" s="33"/>
      <c r="K14" s="33"/>
      <c r="L14" s="33"/>
    </row>
    <row r="15" ht="12.75" customHeight="1">
      <c r="A15" t="s" s="67">
        <v>46</v>
      </c>
      <c r="B15" s="58"/>
      <c r="C15" s="58"/>
      <c r="D15" s="58"/>
      <c r="E15" s="58"/>
      <c r="F15" s="58"/>
      <c r="G15" s="68"/>
      <c r="H15" s="68"/>
      <c r="I15" s="68"/>
      <c r="J15" s="33"/>
      <c r="K15" s="33"/>
      <c r="L15" s="50"/>
    </row>
    <row r="16" ht="76.5" customHeight="1">
      <c r="A16" s="60">
        <v>5</v>
      </c>
      <c r="B16" t="s" s="46">
        <v>214</v>
      </c>
      <c r="C16" t="s" s="61">
        <v>215</v>
      </c>
      <c r="D16" s="62">
        <v>120</v>
      </c>
      <c r="E16" t="s" s="63">
        <v>42</v>
      </c>
      <c r="F16" s="62">
        <v>0</v>
      </c>
      <c r="G16" s="62">
        <v>0</v>
      </c>
      <c r="H16" s="62">
        <f>PRODUCT(D16*F16)</f>
        <v>0</v>
      </c>
      <c r="I16" s="62">
        <f>PRODUCT(D16*G16)</f>
        <v>0</v>
      </c>
      <c r="J16" s="33"/>
      <c r="K16" s="33"/>
      <c r="L16" s="33"/>
    </row>
    <row r="17" ht="35.55" customHeight="1">
      <c r="A17" s="64"/>
      <c r="B17" s="33"/>
      <c r="C17" t="s" s="61">
        <v>49</v>
      </c>
      <c r="D17" s="66"/>
      <c r="E17" s="65"/>
      <c r="F17" s="66"/>
      <c r="G17" s="66"/>
      <c r="H17" s="66"/>
      <c r="I17" s="66"/>
      <c r="J17" s="33"/>
      <c r="K17" s="33"/>
      <c r="L17" s="33"/>
    </row>
    <row r="18" ht="12.75" customHeight="1">
      <c r="A18" s="64"/>
      <c r="B18" s="33"/>
      <c r="C18" s="65"/>
      <c r="D18" s="66"/>
      <c r="E18" s="65"/>
      <c r="F18" s="66"/>
      <c r="G18" s="66"/>
      <c r="H18" s="66"/>
      <c r="I18" s="66"/>
      <c r="J18" s="33"/>
      <c r="K18" s="33"/>
      <c r="L18" s="33"/>
    </row>
    <row r="19" ht="76.5" customHeight="1">
      <c r="A19" s="60">
        <v>6</v>
      </c>
      <c r="B19" t="s" s="46">
        <v>216</v>
      </c>
      <c r="C19" t="s" s="61">
        <v>215</v>
      </c>
      <c r="D19" s="62">
        <v>96</v>
      </c>
      <c r="E19" t="s" s="63">
        <v>42</v>
      </c>
      <c r="F19" s="62">
        <v>0</v>
      </c>
      <c r="G19" s="62">
        <v>0</v>
      </c>
      <c r="H19" s="62">
        <f>PRODUCT(D19*F19)</f>
        <v>0</v>
      </c>
      <c r="I19" s="62">
        <f>PRODUCT(D19*G19)</f>
        <v>0</v>
      </c>
      <c r="J19" s="33"/>
      <c r="K19" s="33"/>
      <c r="L19" s="33"/>
    </row>
    <row r="20" ht="35.55" customHeight="1">
      <c r="A20" s="64"/>
      <c r="B20" s="33"/>
      <c r="C20" t="s" s="61">
        <v>51</v>
      </c>
      <c r="D20" s="66"/>
      <c r="E20" s="65"/>
      <c r="F20" s="66"/>
      <c r="G20" s="66"/>
      <c r="H20" s="66"/>
      <c r="I20" s="66"/>
      <c r="J20" s="33"/>
      <c r="K20" s="33"/>
      <c r="L20" s="33"/>
    </row>
    <row r="21" ht="12.75" customHeight="1">
      <c r="A21" s="64"/>
      <c r="B21" s="33"/>
      <c r="C21" s="65"/>
      <c r="D21" s="66"/>
      <c r="E21" s="65"/>
      <c r="F21" s="66"/>
      <c r="G21" s="66"/>
      <c r="H21" s="66"/>
      <c r="I21" s="66"/>
      <c r="J21" s="33"/>
      <c r="K21" s="33"/>
      <c r="L21" s="33"/>
    </row>
    <row r="22" ht="76.5" customHeight="1">
      <c r="A22" s="60">
        <v>7</v>
      </c>
      <c r="B22" t="s" s="46">
        <v>217</v>
      </c>
      <c r="C22" t="s" s="61">
        <v>218</v>
      </c>
      <c r="D22" s="62">
        <v>72</v>
      </c>
      <c r="E22" t="s" s="63">
        <v>42</v>
      </c>
      <c r="F22" s="62">
        <v>0</v>
      </c>
      <c r="G22" s="62">
        <v>0</v>
      </c>
      <c r="H22" s="62">
        <f>PRODUCT(D22*F22)</f>
        <v>0</v>
      </c>
      <c r="I22" s="62">
        <f>PRODUCT(D22*G22)</f>
        <v>0</v>
      </c>
      <c r="J22" s="33"/>
      <c r="K22" s="33"/>
      <c r="L22" s="33"/>
    </row>
    <row r="23" ht="35.55" customHeight="1">
      <c r="A23" s="64"/>
      <c r="B23" s="33"/>
      <c r="C23" t="s" s="61">
        <v>54</v>
      </c>
      <c r="D23" s="66"/>
      <c r="E23" s="65"/>
      <c r="F23" s="66"/>
      <c r="G23" s="66"/>
      <c r="H23" s="66"/>
      <c r="I23" s="66"/>
      <c r="J23" s="33"/>
      <c r="K23" s="33"/>
      <c r="L23" s="33"/>
    </row>
    <row r="24" ht="12.75" customHeight="1">
      <c r="A24" s="64"/>
      <c r="B24" s="33"/>
      <c r="C24" s="65"/>
      <c r="D24" s="66"/>
      <c r="E24" s="65"/>
      <c r="F24" s="66"/>
      <c r="G24" s="66"/>
      <c r="H24" s="66"/>
      <c r="I24" s="66"/>
      <c r="J24" s="33"/>
      <c r="K24" s="33"/>
      <c r="L24" s="33"/>
    </row>
    <row r="25" ht="46.55" customHeight="1">
      <c r="A25" s="60">
        <v>8</v>
      </c>
      <c r="B25" t="s" s="46">
        <v>219</v>
      </c>
      <c r="C25" t="s" s="61">
        <v>220</v>
      </c>
      <c r="D25" s="62">
        <v>30</v>
      </c>
      <c r="E25" t="s" s="63">
        <v>42</v>
      </c>
      <c r="F25" s="62">
        <v>0</v>
      </c>
      <c r="G25" s="62">
        <v>0</v>
      </c>
      <c r="H25" s="62">
        <f>PRODUCT(D25*F25)</f>
        <v>0</v>
      </c>
      <c r="I25" s="62">
        <f>PRODUCT(D25*G25)</f>
        <v>0</v>
      </c>
      <c r="J25" s="33"/>
      <c r="K25" s="33"/>
      <c r="L25" s="33"/>
    </row>
    <row r="26" ht="35.55" customHeight="1">
      <c r="A26" s="64"/>
      <c r="B26" s="33"/>
      <c r="C26" t="s" s="61">
        <v>57</v>
      </c>
      <c r="D26" s="66"/>
      <c r="E26" s="65"/>
      <c r="F26" s="66"/>
      <c r="G26" s="66"/>
      <c r="H26" s="66"/>
      <c r="I26" s="66"/>
      <c r="J26" s="33"/>
      <c r="K26" s="33"/>
      <c r="L26" s="33"/>
    </row>
    <row r="27" ht="12.75" customHeight="1">
      <c r="A27" s="64"/>
      <c r="B27" s="33"/>
      <c r="C27" s="65"/>
      <c r="D27" s="66"/>
      <c r="E27" s="65"/>
      <c r="F27" s="66"/>
      <c r="G27" s="66"/>
      <c r="H27" s="66"/>
      <c r="I27" s="66"/>
      <c r="J27" s="33"/>
      <c r="K27" s="33"/>
      <c r="L27" s="33"/>
    </row>
    <row r="28" ht="89.25" customHeight="1">
      <c r="A28" s="60">
        <v>9</v>
      </c>
      <c r="B28" t="s" s="46">
        <v>221</v>
      </c>
      <c r="C28" t="s" s="61">
        <v>222</v>
      </c>
      <c r="D28" s="62">
        <v>62</v>
      </c>
      <c r="E28" t="s" s="63">
        <v>42</v>
      </c>
      <c r="F28" s="62">
        <v>0</v>
      </c>
      <c r="G28" s="62">
        <v>0</v>
      </c>
      <c r="H28" s="62">
        <f>PRODUCT(D28*F28)</f>
        <v>0</v>
      </c>
      <c r="I28" s="62">
        <f>PRODUCT(D28*G28)</f>
        <v>0</v>
      </c>
      <c r="J28" s="33"/>
      <c r="K28" s="33"/>
      <c r="L28" s="33"/>
    </row>
    <row r="29" ht="25.5" customHeight="1">
      <c r="A29" s="64"/>
      <c r="B29" s="33"/>
      <c r="C29" t="s" s="61">
        <v>223</v>
      </c>
      <c r="D29" s="66"/>
      <c r="E29" s="65"/>
      <c r="F29" s="66"/>
      <c r="G29" s="66"/>
      <c r="H29" s="66"/>
      <c r="I29" s="66"/>
      <c r="J29" s="33"/>
      <c r="K29" s="33"/>
      <c r="L29" s="33"/>
    </row>
    <row r="30" ht="12.75" customHeight="1">
      <c r="A30" s="64"/>
      <c r="B30" s="33"/>
      <c r="C30" s="65"/>
      <c r="D30" s="66"/>
      <c r="E30" s="65"/>
      <c r="F30" s="66"/>
      <c r="G30" s="66"/>
      <c r="H30" s="66"/>
      <c r="I30" s="66"/>
      <c r="J30" s="33"/>
      <c r="K30" s="33"/>
      <c r="L30" s="33"/>
    </row>
    <row r="31" ht="89.25" customHeight="1">
      <c r="A31" s="60">
        <v>10</v>
      </c>
      <c r="B31" t="s" s="46">
        <v>224</v>
      </c>
      <c r="C31" t="s" s="61">
        <v>225</v>
      </c>
      <c r="D31" s="62">
        <v>50</v>
      </c>
      <c r="E31" t="s" s="63">
        <v>42</v>
      </c>
      <c r="F31" s="62">
        <v>0</v>
      </c>
      <c r="G31" s="62">
        <v>0</v>
      </c>
      <c r="H31" s="62">
        <f>PRODUCT(D31*F31)</f>
        <v>0</v>
      </c>
      <c r="I31" s="62">
        <f>PRODUCT(D31*G31)</f>
        <v>0</v>
      </c>
      <c r="J31" s="33"/>
      <c r="K31" s="33"/>
      <c r="L31" s="33"/>
    </row>
    <row r="32" ht="25.5" customHeight="1">
      <c r="A32" s="64"/>
      <c r="B32" s="33"/>
      <c r="C32" t="s" s="61">
        <v>226</v>
      </c>
      <c r="D32" s="66"/>
      <c r="E32" s="65"/>
      <c r="F32" s="66"/>
      <c r="G32" s="66"/>
      <c r="H32" s="66"/>
      <c r="I32" s="66"/>
      <c r="J32" s="33"/>
      <c r="K32" s="33"/>
      <c r="L32" s="33"/>
    </row>
    <row r="33" ht="12.75" customHeight="1">
      <c r="A33" s="64"/>
      <c r="B33" s="33"/>
      <c r="C33" s="65"/>
      <c r="D33" s="66"/>
      <c r="E33" s="65"/>
      <c r="F33" s="66"/>
      <c r="G33" s="66"/>
      <c r="H33" s="66"/>
      <c r="I33" s="66"/>
      <c r="J33" s="33"/>
      <c r="K33" s="33"/>
      <c r="L33" s="33"/>
    </row>
    <row r="34" ht="89.25" customHeight="1">
      <c r="A34" s="60">
        <v>11</v>
      </c>
      <c r="B34" t="s" s="46">
        <v>227</v>
      </c>
      <c r="C34" t="s" s="61">
        <v>228</v>
      </c>
      <c r="D34" s="62">
        <v>10</v>
      </c>
      <c r="E34" t="s" s="63">
        <v>42</v>
      </c>
      <c r="F34" s="62">
        <v>0</v>
      </c>
      <c r="G34" s="62">
        <v>0</v>
      </c>
      <c r="H34" s="62">
        <f>PRODUCT(D34*F34)</f>
        <v>0</v>
      </c>
      <c r="I34" s="62">
        <f>PRODUCT(D34*G34)</f>
        <v>0</v>
      </c>
      <c r="J34" s="33"/>
      <c r="K34" s="33"/>
      <c r="L34" s="33"/>
    </row>
    <row r="35" ht="25.5" customHeight="1">
      <c r="A35" s="64"/>
      <c r="B35" s="33"/>
      <c r="C35" t="s" s="61">
        <v>229</v>
      </c>
      <c r="D35" s="66"/>
      <c r="E35" s="65"/>
      <c r="F35" s="66"/>
      <c r="G35" s="66"/>
      <c r="H35" s="66"/>
      <c r="I35" s="66"/>
      <c r="J35" s="33"/>
      <c r="K35" s="33"/>
      <c r="L35" s="33"/>
    </row>
    <row r="36" ht="12.75" customHeight="1">
      <c r="A36" s="64"/>
      <c r="B36" s="33"/>
      <c r="C36" s="65"/>
      <c r="D36" s="66"/>
      <c r="E36" s="65"/>
      <c r="F36" s="66"/>
      <c r="G36" s="66"/>
      <c r="H36" s="66"/>
      <c r="I36" s="66"/>
      <c r="J36" s="33"/>
      <c r="K36" s="33"/>
      <c r="L36" s="33"/>
    </row>
    <row r="37" ht="89.25" customHeight="1">
      <c r="A37" s="60">
        <v>12</v>
      </c>
      <c r="B37" t="s" s="46">
        <v>230</v>
      </c>
      <c r="C37" t="s" s="61">
        <v>231</v>
      </c>
      <c r="D37" s="62">
        <v>12</v>
      </c>
      <c r="E37" t="s" s="63">
        <v>42</v>
      </c>
      <c r="F37" s="62">
        <v>0</v>
      </c>
      <c r="G37" s="62">
        <v>0</v>
      </c>
      <c r="H37" s="62">
        <f>PRODUCT(D37*F37)</f>
        <v>0</v>
      </c>
      <c r="I37" s="62">
        <f>PRODUCT(D37*G37)</f>
        <v>0</v>
      </c>
      <c r="J37" s="33"/>
      <c r="K37" s="33"/>
      <c r="L37" s="33"/>
    </row>
    <row r="38" ht="25.5" customHeight="1">
      <c r="A38" s="64"/>
      <c r="B38" s="33"/>
      <c r="C38" t="s" s="61">
        <v>232</v>
      </c>
      <c r="D38" s="66"/>
      <c r="E38" s="65"/>
      <c r="F38" s="66"/>
      <c r="G38" s="66"/>
      <c r="H38" s="66"/>
      <c r="I38" s="66"/>
      <c r="J38" s="33"/>
      <c r="K38" s="33"/>
      <c r="L38" s="33"/>
    </row>
    <row r="39" ht="12.75" customHeight="1">
      <c r="A39" s="64"/>
      <c r="B39" s="33"/>
      <c r="C39" s="65"/>
      <c r="D39" s="66"/>
      <c r="E39" s="65"/>
      <c r="F39" s="66"/>
      <c r="G39" s="66"/>
      <c r="H39" s="66"/>
      <c r="I39" s="66"/>
      <c r="J39" s="33"/>
      <c r="K39" s="33"/>
      <c r="L39" s="33"/>
    </row>
    <row r="40" ht="51" customHeight="1">
      <c r="A40" s="60">
        <v>13</v>
      </c>
      <c r="B40" t="s" s="46">
        <v>233</v>
      </c>
      <c r="C40" t="s" s="61">
        <v>234</v>
      </c>
      <c r="D40" s="62">
        <v>45</v>
      </c>
      <c r="E40" t="s" s="63">
        <v>42</v>
      </c>
      <c r="F40" s="62">
        <v>0</v>
      </c>
      <c r="G40" s="62">
        <v>0</v>
      </c>
      <c r="H40" s="62">
        <f>PRODUCT(D40*F40)</f>
        <v>0</v>
      </c>
      <c r="I40" s="62">
        <f>PRODUCT(D40*G40)</f>
        <v>0</v>
      </c>
      <c r="J40" s="33"/>
      <c r="K40" s="33"/>
      <c r="L40" s="33"/>
    </row>
    <row r="41" ht="12.75" customHeight="1">
      <c r="A41" s="64"/>
      <c r="B41" s="33"/>
      <c r="C41" s="65"/>
      <c r="D41" s="66"/>
      <c r="E41" s="65"/>
      <c r="F41" s="66"/>
      <c r="G41" s="66"/>
      <c r="H41" s="66"/>
      <c r="I41" s="66"/>
      <c r="J41" s="33"/>
      <c r="K41" s="33"/>
      <c r="L41" s="33"/>
    </row>
    <row r="42" ht="76.5" customHeight="1">
      <c r="A42" s="60">
        <v>14</v>
      </c>
      <c r="B42" t="s" s="46">
        <v>60</v>
      </c>
      <c r="C42" t="s" s="61">
        <v>235</v>
      </c>
      <c r="D42" s="62">
        <v>10</v>
      </c>
      <c r="E42" t="s" s="63">
        <v>42</v>
      </c>
      <c r="F42" s="62">
        <v>0</v>
      </c>
      <c r="G42" s="62">
        <v>0</v>
      </c>
      <c r="H42" s="62">
        <f>PRODUCT(D42*F42)</f>
        <v>0</v>
      </c>
      <c r="I42" s="62">
        <f>PRODUCT(D42*G42)</f>
        <v>0</v>
      </c>
      <c r="J42" s="33"/>
      <c r="K42" s="33"/>
      <c r="L42" s="33"/>
    </row>
    <row r="43" ht="12.75" customHeight="1">
      <c r="A43" s="64"/>
      <c r="B43" s="33"/>
      <c r="C43" s="65"/>
      <c r="D43" s="66"/>
      <c r="E43" s="65"/>
      <c r="F43" s="66"/>
      <c r="G43" s="66"/>
      <c r="H43" s="66"/>
      <c r="I43" s="66"/>
      <c r="J43" s="33"/>
      <c r="K43" s="33"/>
      <c r="L43" s="33"/>
    </row>
    <row r="44" ht="76.5" customHeight="1">
      <c r="A44" s="60">
        <v>15</v>
      </c>
      <c r="B44" t="s" s="46">
        <v>236</v>
      </c>
      <c r="C44" t="s" s="61">
        <v>237</v>
      </c>
      <c r="D44" s="62">
        <v>20</v>
      </c>
      <c r="E44" t="s" s="63">
        <v>42</v>
      </c>
      <c r="F44" s="62">
        <v>0</v>
      </c>
      <c r="G44" s="62">
        <v>0</v>
      </c>
      <c r="H44" s="62">
        <f>PRODUCT(D44*F44)</f>
        <v>0</v>
      </c>
      <c r="I44" s="62">
        <f>PRODUCT(D44*G44)</f>
        <v>0</v>
      </c>
      <c r="J44" s="33"/>
      <c r="K44" s="33"/>
      <c r="L44" s="33"/>
    </row>
    <row r="45" ht="12.75" customHeight="1">
      <c r="A45" s="64"/>
      <c r="B45" s="33"/>
      <c r="C45" s="65"/>
      <c r="D45" s="66"/>
      <c r="E45" s="65"/>
      <c r="F45" s="66"/>
      <c r="G45" s="66"/>
      <c r="H45" s="66"/>
      <c r="I45" s="66"/>
      <c r="J45" s="33"/>
      <c r="K45" s="33"/>
      <c r="L45" s="33"/>
    </row>
    <row r="46" ht="12.75" customHeight="1">
      <c r="A46" t="s" s="67">
        <v>62</v>
      </c>
      <c r="B46" s="58"/>
      <c r="C46" s="58"/>
      <c r="D46" s="58"/>
      <c r="E46" s="58"/>
      <c r="F46" s="58"/>
      <c r="G46" s="68"/>
      <c r="H46" s="68"/>
      <c r="I46" s="68"/>
      <c r="J46" s="33"/>
      <c r="K46" s="33"/>
      <c r="L46" s="50"/>
    </row>
    <row r="47" ht="76.5" customHeight="1">
      <c r="A47" s="60">
        <v>16</v>
      </c>
      <c r="B47" t="s" s="46">
        <v>238</v>
      </c>
      <c r="C47" t="s" s="61">
        <v>239</v>
      </c>
      <c r="D47" s="62">
        <v>8</v>
      </c>
      <c r="E47" t="s" s="63">
        <v>65</v>
      </c>
      <c r="F47" s="62">
        <v>0</v>
      </c>
      <c r="G47" s="62">
        <v>0</v>
      </c>
      <c r="H47" s="62">
        <f>PRODUCT(D47*F47)</f>
        <v>0</v>
      </c>
      <c r="I47" s="62">
        <f>PRODUCT(D47*G47)</f>
        <v>0</v>
      </c>
      <c r="J47" s="33"/>
      <c r="K47" s="33"/>
      <c r="L47" s="33"/>
    </row>
    <row r="48" ht="12.75" customHeight="1">
      <c r="A48" s="64"/>
      <c r="B48" s="33"/>
      <c r="C48" t="s" s="61">
        <v>240</v>
      </c>
      <c r="D48" s="66"/>
      <c r="E48" s="65"/>
      <c r="F48" s="66"/>
      <c r="G48" s="66"/>
      <c r="H48" s="66"/>
      <c r="I48" s="66"/>
      <c r="J48" s="33"/>
      <c r="K48" s="33"/>
      <c r="L48" s="33"/>
    </row>
    <row r="49" ht="12.75" customHeight="1">
      <c r="A49" s="64"/>
      <c r="B49" s="33"/>
      <c r="C49" s="65"/>
      <c r="D49" s="66"/>
      <c r="E49" s="65"/>
      <c r="F49" s="66"/>
      <c r="G49" s="66"/>
      <c r="H49" s="66"/>
      <c r="I49" s="66"/>
      <c r="J49" s="33"/>
      <c r="K49" s="33"/>
      <c r="L49" s="33"/>
    </row>
    <row r="50" ht="76.5" customHeight="1">
      <c r="A50" s="60">
        <v>17</v>
      </c>
      <c r="B50" t="s" s="46">
        <v>241</v>
      </c>
      <c r="C50" t="s" s="61">
        <v>242</v>
      </c>
      <c r="D50" s="62">
        <v>40</v>
      </c>
      <c r="E50" t="s" s="63">
        <v>65</v>
      </c>
      <c r="F50" s="62">
        <v>0</v>
      </c>
      <c r="G50" s="62">
        <v>0</v>
      </c>
      <c r="H50" s="62">
        <f>PRODUCT(D50*F50)</f>
        <v>0</v>
      </c>
      <c r="I50" s="62">
        <f>PRODUCT(D50*G50)</f>
        <v>0</v>
      </c>
      <c r="J50" s="33"/>
      <c r="K50" s="33"/>
      <c r="L50" s="33"/>
    </row>
    <row r="51" ht="12.75" customHeight="1">
      <c r="A51" s="64"/>
      <c r="B51" s="33"/>
      <c r="C51" t="s" s="61">
        <v>243</v>
      </c>
      <c r="D51" s="66"/>
      <c r="E51" s="65"/>
      <c r="F51" s="66"/>
      <c r="G51" s="66"/>
      <c r="H51" s="66"/>
      <c r="I51" s="66"/>
      <c r="J51" s="33"/>
      <c r="K51" s="33"/>
      <c r="L51" s="33"/>
    </row>
    <row r="52" ht="12.75" customHeight="1">
      <c r="A52" s="64"/>
      <c r="B52" s="33"/>
      <c r="C52" s="65"/>
      <c r="D52" s="66"/>
      <c r="E52" s="65"/>
      <c r="F52" s="66"/>
      <c r="G52" s="66"/>
      <c r="H52" s="66"/>
      <c r="I52" s="66"/>
      <c r="J52" s="33"/>
      <c r="K52" s="33"/>
      <c r="L52" s="33"/>
    </row>
    <row r="53" ht="76.5" customHeight="1">
      <c r="A53" s="60">
        <v>18</v>
      </c>
      <c r="B53" t="s" s="46">
        <v>71</v>
      </c>
      <c r="C53" t="s" s="61">
        <v>244</v>
      </c>
      <c r="D53" s="62">
        <v>2</v>
      </c>
      <c r="E53" t="s" s="63">
        <v>65</v>
      </c>
      <c r="F53" s="62">
        <v>0</v>
      </c>
      <c r="G53" s="62">
        <v>0</v>
      </c>
      <c r="H53" s="62">
        <f>PRODUCT(D53*F53)</f>
        <v>0</v>
      </c>
      <c r="I53" s="62">
        <f>PRODUCT(D53*G53)</f>
        <v>0</v>
      </c>
      <c r="J53" s="33"/>
      <c r="K53" s="33"/>
      <c r="L53" s="33"/>
    </row>
    <row r="54" ht="12.75" customHeight="1">
      <c r="A54" s="64"/>
      <c r="B54" s="33"/>
      <c r="C54" t="s" s="61">
        <v>73</v>
      </c>
      <c r="D54" s="66"/>
      <c r="E54" s="65"/>
      <c r="F54" s="66"/>
      <c r="G54" s="66"/>
      <c r="H54" s="66"/>
      <c r="I54" s="66"/>
      <c r="J54" s="33"/>
      <c r="K54" s="33"/>
      <c r="L54" s="33"/>
    </row>
    <row r="55" ht="12.75" customHeight="1">
      <c r="A55" s="64"/>
      <c r="B55" s="33"/>
      <c r="C55" s="65"/>
      <c r="D55" s="66"/>
      <c r="E55" s="65"/>
      <c r="F55" s="66"/>
      <c r="G55" s="66"/>
      <c r="H55" s="66"/>
      <c r="I55" s="66"/>
      <c r="J55" s="33"/>
      <c r="K55" s="33"/>
      <c r="L55" s="33"/>
    </row>
    <row r="56" ht="76.5" customHeight="1">
      <c r="A56" s="60">
        <v>19</v>
      </c>
      <c r="B56" t="s" s="46">
        <v>88</v>
      </c>
      <c r="C56" t="s" s="61">
        <v>245</v>
      </c>
      <c r="D56" s="62">
        <v>3</v>
      </c>
      <c r="E56" t="s" s="63">
        <v>65</v>
      </c>
      <c r="F56" s="62">
        <v>0</v>
      </c>
      <c r="G56" s="62">
        <v>0</v>
      </c>
      <c r="H56" s="62">
        <f>PRODUCT(D56*F56)</f>
        <v>0</v>
      </c>
      <c r="I56" s="62">
        <f>PRODUCT(D56*G56)</f>
        <v>0</v>
      </c>
      <c r="J56" s="33"/>
      <c r="K56" s="33"/>
      <c r="L56" s="33"/>
    </row>
    <row r="57" ht="12.75" customHeight="1">
      <c r="A57" s="64"/>
      <c r="B57" s="33"/>
      <c r="C57" t="s" s="61">
        <v>90</v>
      </c>
      <c r="D57" s="66"/>
      <c r="E57" s="65"/>
      <c r="F57" s="66"/>
      <c r="G57" s="66"/>
      <c r="H57" s="66"/>
      <c r="I57" s="66"/>
      <c r="J57" s="33"/>
      <c r="K57" s="33"/>
      <c r="L57" s="33"/>
    </row>
    <row r="58" ht="12.75" customHeight="1">
      <c r="A58" s="64"/>
      <c r="B58" s="33"/>
      <c r="C58" s="65"/>
      <c r="D58" s="66"/>
      <c r="E58" s="65"/>
      <c r="F58" s="66"/>
      <c r="G58" s="66"/>
      <c r="H58" s="66"/>
      <c r="I58" s="66"/>
      <c r="J58" s="33"/>
      <c r="K58" s="33"/>
      <c r="L58" s="33"/>
    </row>
    <row r="59" ht="89.25" customHeight="1">
      <c r="A59" s="60">
        <v>20</v>
      </c>
      <c r="B59" t="s" s="46">
        <v>246</v>
      </c>
      <c r="C59" t="s" s="61">
        <v>247</v>
      </c>
      <c r="D59" s="62">
        <v>3</v>
      </c>
      <c r="E59" t="s" s="63">
        <v>65</v>
      </c>
      <c r="F59" s="62">
        <v>0</v>
      </c>
      <c r="G59" s="62">
        <v>0</v>
      </c>
      <c r="H59" s="62">
        <f>PRODUCT(D59*F59)</f>
        <v>0</v>
      </c>
      <c r="I59" s="62">
        <f>PRODUCT(D59*G59)</f>
        <v>0</v>
      </c>
      <c r="J59" s="33"/>
      <c r="K59" s="33"/>
      <c r="L59" s="33"/>
    </row>
    <row r="60" ht="12.75" customHeight="1">
      <c r="A60" s="64"/>
      <c r="B60" s="33"/>
      <c r="C60" t="s" s="61">
        <v>248</v>
      </c>
      <c r="D60" s="66"/>
      <c r="E60" s="65"/>
      <c r="F60" s="66"/>
      <c r="G60" s="66"/>
      <c r="H60" s="66"/>
      <c r="I60" s="66"/>
      <c r="J60" s="33"/>
      <c r="K60" s="33"/>
      <c r="L60" s="33"/>
    </row>
    <row r="61" ht="12.75" customHeight="1">
      <c r="A61" s="64"/>
      <c r="B61" s="33"/>
      <c r="C61" s="65"/>
      <c r="D61" s="66"/>
      <c r="E61" s="65"/>
      <c r="F61" s="66"/>
      <c r="G61" s="66"/>
      <c r="H61" s="66"/>
      <c r="I61" s="66"/>
      <c r="J61" s="33"/>
      <c r="K61" s="33"/>
      <c r="L61" s="33"/>
    </row>
    <row r="62" ht="76.5" customHeight="1">
      <c r="A62" s="60">
        <v>21</v>
      </c>
      <c r="B62" t="s" s="46">
        <v>249</v>
      </c>
      <c r="C62" t="s" s="61">
        <v>250</v>
      </c>
      <c r="D62" s="62">
        <v>1</v>
      </c>
      <c r="E62" t="s" s="63">
        <v>65</v>
      </c>
      <c r="F62" s="62">
        <v>0</v>
      </c>
      <c r="G62" s="62">
        <v>0</v>
      </c>
      <c r="H62" s="62">
        <f>PRODUCT(D62*F62)</f>
        <v>0</v>
      </c>
      <c r="I62" s="62">
        <f>PRODUCT(D62*G62)</f>
        <v>0</v>
      </c>
      <c r="J62" s="33"/>
      <c r="K62" s="33"/>
      <c r="L62" s="33"/>
    </row>
    <row r="63" ht="12.75" customHeight="1">
      <c r="A63" s="64"/>
      <c r="B63" s="33"/>
      <c r="C63" s="65"/>
      <c r="D63" s="66"/>
      <c r="E63" s="65"/>
      <c r="F63" s="66"/>
      <c r="G63" s="66"/>
      <c r="H63" s="66"/>
      <c r="I63" s="66"/>
      <c r="J63" s="33"/>
      <c r="K63" s="33"/>
      <c r="L63" s="33"/>
    </row>
    <row r="64" ht="76.5" customHeight="1">
      <c r="A64" s="60">
        <v>22</v>
      </c>
      <c r="B64" t="s" s="46">
        <v>251</v>
      </c>
      <c r="C64" t="s" s="61">
        <v>252</v>
      </c>
      <c r="D64" s="62">
        <v>4</v>
      </c>
      <c r="E64" t="s" s="63">
        <v>65</v>
      </c>
      <c r="F64" s="62">
        <v>0</v>
      </c>
      <c r="G64" s="62">
        <v>0</v>
      </c>
      <c r="H64" s="62">
        <f>PRODUCT(D64*F64)</f>
        <v>0</v>
      </c>
      <c r="I64" s="62">
        <f>PRODUCT(D64*G64)</f>
        <v>0</v>
      </c>
      <c r="J64" s="33"/>
      <c r="K64" s="33"/>
      <c r="L64" s="33"/>
    </row>
    <row r="65" ht="12.75" customHeight="1">
      <c r="A65" s="64"/>
      <c r="B65" s="33"/>
      <c r="C65" s="65"/>
      <c r="D65" s="66"/>
      <c r="E65" s="65"/>
      <c r="F65" s="66"/>
      <c r="G65" s="66"/>
      <c r="H65" s="66"/>
      <c r="I65" s="66"/>
      <c r="J65" s="33"/>
      <c r="K65" s="33"/>
      <c r="L65" s="33"/>
    </row>
    <row r="66" ht="63.75" customHeight="1">
      <c r="A66" s="60">
        <v>23</v>
      </c>
      <c r="B66" t="s" s="46">
        <v>253</v>
      </c>
      <c r="C66" t="s" s="61">
        <v>254</v>
      </c>
      <c r="D66" s="62">
        <v>1</v>
      </c>
      <c r="E66" t="s" s="63">
        <v>65</v>
      </c>
      <c r="F66" s="62">
        <v>0</v>
      </c>
      <c r="G66" s="62">
        <v>0</v>
      </c>
      <c r="H66" s="62">
        <f>PRODUCT(D66*F66)</f>
        <v>0</v>
      </c>
      <c r="I66" s="62">
        <f>PRODUCT(D66*G66)</f>
        <v>0</v>
      </c>
      <c r="J66" s="33"/>
      <c r="K66" s="33"/>
      <c r="L66" s="33"/>
    </row>
    <row r="67" ht="12.75" customHeight="1">
      <c r="A67" s="64"/>
      <c r="B67" s="33"/>
      <c r="C67" s="65"/>
      <c r="D67" s="66"/>
      <c r="E67" s="65"/>
      <c r="F67" s="66"/>
      <c r="G67" s="66"/>
      <c r="H67" s="66"/>
      <c r="I67" s="66"/>
      <c r="J67" s="33"/>
      <c r="K67" s="33"/>
      <c r="L67" s="33"/>
    </row>
    <row r="68" ht="63.75" customHeight="1">
      <c r="A68" s="60">
        <v>24</v>
      </c>
      <c r="B68" t="s" s="46">
        <v>255</v>
      </c>
      <c r="C68" t="s" s="61">
        <v>256</v>
      </c>
      <c r="D68" s="62">
        <v>1</v>
      </c>
      <c r="E68" t="s" s="63">
        <v>65</v>
      </c>
      <c r="F68" s="62">
        <v>0</v>
      </c>
      <c r="G68" s="62">
        <v>0</v>
      </c>
      <c r="H68" s="62">
        <f>PRODUCT(D68*F68)</f>
        <v>0</v>
      </c>
      <c r="I68" s="62">
        <f>PRODUCT(D68*G68)</f>
        <v>0</v>
      </c>
      <c r="J68" s="33"/>
      <c r="K68" s="33"/>
      <c r="L68" s="33"/>
    </row>
    <row r="69" ht="12.75" customHeight="1">
      <c r="A69" s="64"/>
      <c r="B69" s="33"/>
      <c r="C69" s="65"/>
      <c r="D69" s="66"/>
      <c r="E69" s="65"/>
      <c r="F69" s="66"/>
      <c r="G69" s="66"/>
      <c r="H69" s="66"/>
      <c r="I69" s="66"/>
      <c r="J69" s="33"/>
      <c r="K69" s="33"/>
      <c r="L69" s="33"/>
    </row>
    <row r="70" ht="76.5" customHeight="1">
      <c r="A70" s="60">
        <v>25</v>
      </c>
      <c r="B70" t="s" s="46">
        <v>257</v>
      </c>
      <c r="C70" t="s" s="61">
        <v>258</v>
      </c>
      <c r="D70" s="62">
        <v>13</v>
      </c>
      <c r="E70" t="s" s="63">
        <v>65</v>
      </c>
      <c r="F70" s="62">
        <v>0</v>
      </c>
      <c r="G70" s="62">
        <v>0</v>
      </c>
      <c r="H70" s="62">
        <f>PRODUCT(D70*F70)</f>
        <v>0</v>
      </c>
      <c r="I70" s="62">
        <f>PRODUCT(D70*G70)</f>
        <v>0</v>
      </c>
      <c r="J70" s="33"/>
      <c r="K70" s="33"/>
      <c r="L70" s="33"/>
    </row>
    <row r="71" ht="12.75" customHeight="1">
      <c r="A71" s="64"/>
      <c r="B71" s="33"/>
      <c r="C71" s="65"/>
      <c r="D71" s="66"/>
      <c r="E71" s="65"/>
      <c r="F71" s="66"/>
      <c r="G71" s="66"/>
      <c r="H71" s="66"/>
      <c r="I71" s="66"/>
      <c r="J71" s="33"/>
      <c r="K71" s="33"/>
      <c r="L71" s="33"/>
    </row>
    <row r="72" ht="89.25" customHeight="1">
      <c r="A72" s="60">
        <v>26</v>
      </c>
      <c r="B72" t="s" s="46">
        <v>259</v>
      </c>
      <c r="C72" t="s" s="61">
        <v>260</v>
      </c>
      <c r="D72" s="62">
        <v>1</v>
      </c>
      <c r="E72" t="s" s="63">
        <v>65</v>
      </c>
      <c r="F72" s="62">
        <v>0</v>
      </c>
      <c r="G72" s="62">
        <v>0</v>
      </c>
      <c r="H72" s="62">
        <f>PRODUCT(D72*F72)</f>
        <v>0</v>
      </c>
      <c r="I72" s="62">
        <f>PRODUCT(D72*G72)</f>
        <v>0</v>
      </c>
      <c r="J72" s="33"/>
      <c r="K72" s="33"/>
      <c r="L72" s="33"/>
    </row>
    <row r="73" ht="12.75" customHeight="1">
      <c r="A73" s="64"/>
      <c r="B73" s="33"/>
      <c r="C73" s="65"/>
      <c r="D73" s="66"/>
      <c r="E73" s="65"/>
      <c r="F73" s="66"/>
      <c r="G73" s="66"/>
      <c r="H73" s="66"/>
      <c r="I73" s="66"/>
      <c r="J73" s="33"/>
      <c r="K73" s="33"/>
      <c r="L73" s="33"/>
    </row>
    <row r="74" ht="63.75" customHeight="1">
      <c r="A74" s="60">
        <v>27</v>
      </c>
      <c r="B74" t="s" s="46">
        <v>261</v>
      </c>
      <c r="C74" t="s" s="61">
        <v>262</v>
      </c>
      <c r="D74" s="62">
        <v>4</v>
      </c>
      <c r="E74" t="s" s="63">
        <v>65</v>
      </c>
      <c r="F74" s="62">
        <v>0</v>
      </c>
      <c r="G74" s="62">
        <v>0</v>
      </c>
      <c r="H74" s="62">
        <f>PRODUCT(D74*F74)</f>
        <v>0</v>
      </c>
      <c r="I74" s="62">
        <f>PRODUCT(D74*G74)</f>
        <v>0</v>
      </c>
      <c r="J74" s="33"/>
      <c r="K74" s="33"/>
      <c r="L74" s="33"/>
    </row>
    <row r="75" ht="12.75" customHeight="1">
      <c r="A75" s="64"/>
      <c r="B75" s="33"/>
      <c r="C75" s="65"/>
      <c r="D75" s="66"/>
      <c r="E75" s="65"/>
      <c r="F75" s="66"/>
      <c r="G75" s="66"/>
      <c r="H75" s="66"/>
      <c r="I75" s="66"/>
      <c r="J75" s="33"/>
      <c r="K75" s="33"/>
      <c r="L75" s="33"/>
    </row>
    <row r="76" ht="76.5" customHeight="1">
      <c r="A76" s="60">
        <v>28</v>
      </c>
      <c r="B76" t="s" s="46">
        <v>263</v>
      </c>
      <c r="C76" t="s" s="61">
        <v>264</v>
      </c>
      <c r="D76" s="62">
        <v>3</v>
      </c>
      <c r="E76" t="s" s="63">
        <v>65</v>
      </c>
      <c r="F76" s="62">
        <v>0</v>
      </c>
      <c r="G76" s="62">
        <v>0</v>
      </c>
      <c r="H76" s="62">
        <f>PRODUCT(D76*F76)</f>
        <v>0</v>
      </c>
      <c r="I76" s="62">
        <f>PRODUCT(D76*G76)</f>
        <v>0</v>
      </c>
      <c r="J76" s="33"/>
      <c r="K76" s="33"/>
      <c r="L76" s="33"/>
    </row>
    <row r="77" ht="12.75" customHeight="1">
      <c r="A77" s="64"/>
      <c r="B77" s="33"/>
      <c r="C77" s="65"/>
      <c r="D77" s="66"/>
      <c r="E77" s="65"/>
      <c r="F77" s="66"/>
      <c r="G77" s="66"/>
      <c r="H77" s="66"/>
      <c r="I77" s="66"/>
      <c r="J77" s="33"/>
      <c r="K77" s="33"/>
      <c r="L77" s="33"/>
    </row>
    <row r="78" ht="76.5" customHeight="1">
      <c r="A78" s="60">
        <v>29</v>
      </c>
      <c r="B78" t="s" s="46">
        <v>265</v>
      </c>
      <c r="C78" t="s" s="61">
        <v>266</v>
      </c>
      <c r="D78" s="62">
        <v>6</v>
      </c>
      <c r="E78" t="s" s="63">
        <v>65</v>
      </c>
      <c r="F78" s="62">
        <v>0</v>
      </c>
      <c r="G78" s="62">
        <v>0</v>
      </c>
      <c r="H78" s="62">
        <f>PRODUCT(D78*F78)</f>
        <v>0</v>
      </c>
      <c r="I78" s="62">
        <f>PRODUCT(D78*G78)</f>
        <v>0</v>
      </c>
      <c r="J78" s="33"/>
      <c r="K78" s="33"/>
      <c r="L78" s="33"/>
    </row>
    <row r="79" ht="12.75" customHeight="1">
      <c r="A79" s="64"/>
      <c r="B79" s="33"/>
      <c r="C79" s="65"/>
      <c r="D79" s="66"/>
      <c r="E79" s="65"/>
      <c r="F79" s="66"/>
      <c r="G79" s="66"/>
      <c r="H79" s="66"/>
      <c r="I79" s="66"/>
      <c r="J79" s="33"/>
      <c r="K79" s="33"/>
      <c r="L79" s="33"/>
    </row>
    <row r="80" ht="89.25" customHeight="1">
      <c r="A80" s="60">
        <v>30</v>
      </c>
      <c r="B80" t="s" s="46">
        <v>267</v>
      </c>
      <c r="C80" t="s" s="61">
        <v>268</v>
      </c>
      <c r="D80" s="62">
        <v>1</v>
      </c>
      <c r="E80" t="s" s="63">
        <v>65</v>
      </c>
      <c r="F80" s="62">
        <v>0</v>
      </c>
      <c r="G80" s="62">
        <v>0</v>
      </c>
      <c r="H80" s="62">
        <f>PRODUCT(D80*F80)</f>
        <v>0</v>
      </c>
      <c r="I80" s="62">
        <f>PRODUCT(D80*G80)</f>
        <v>0</v>
      </c>
      <c r="J80" s="33"/>
      <c r="K80" s="33"/>
      <c r="L80" s="33"/>
    </row>
    <row r="81" ht="12.75" customHeight="1">
      <c r="A81" s="64"/>
      <c r="B81" s="33"/>
      <c r="C81" s="65"/>
      <c r="D81" s="66"/>
      <c r="E81" s="65"/>
      <c r="F81" s="66"/>
      <c r="G81" s="66"/>
      <c r="H81" s="66"/>
      <c r="I81" s="66"/>
      <c r="J81" s="33"/>
      <c r="K81" s="33"/>
      <c r="L81" s="33"/>
    </row>
    <row r="82" ht="38.25" customHeight="1">
      <c r="A82" s="60">
        <v>31</v>
      </c>
      <c r="B82" t="s" s="46">
        <v>269</v>
      </c>
      <c r="C82" t="s" s="61">
        <v>270</v>
      </c>
      <c r="D82" s="62">
        <v>6</v>
      </c>
      <c r="E82" t="s" s="63">
        <v>65</v>
      </c>
      <c r="F82" s="62">
        <v>0</v>
      </c>
      <c r="G82" s="62">
        <v>0</v>
      </c>
      <c r="H82" s="62">
        <f>PRODUCT(D82*F82)</f>
        <v>0</v>
      </c>
      <c r="I82" s="62">
        <f>PRODUCT(D82*G82)</f>
        <v>0</v>
      </c>
      <c r="J82" s="33"/>
      <c r="K82" s="33"/>
      <c r="L82" s="33"/>
    </row>
    <row r="83" ht="12.75" customHeight="1">
      <c r="A83" s="64"/>
      <c r="B83" s="33"/>
      <c r="C83" s="65"/>
      <c r="D83" s="66"/>
      <c r="E83" s="65"/>
      <c r="F83" s="66"/>
      <c r="G83" s="66"/>
      <c r="H83" s="66"/>
      <c r="I83" s="66"/>
      <c r="J83" s="33"/>
      <c r="K83" s="33"/>
      <c r="L83" s="33"/>
    </row>
    <row r="84" ht="63.75" customHeight="1">
      <c r="A84" s="60">
        <v>32</v>
      </c>
      <c r="B84" t="s" s="46">
        <v>271</v>
      </c>
      <c r="C84" t="s" s="61">
        <v>272</v>
      </c>
      <c r="D84" s="62">
        <v>1</v>
      </c>
      <c r="E84" t="s" s="63">
        <v>65</v>
      </c>
      <c r="F84" s="62">
        <v>0</v>
      </c>
      <c r="G84" s="62">
        <v>0</v>
      </c>
      <c r="H84" s="62">
        <f>PRODUCT(D84*F84)</f>
        <v>0</v>
      </c>
      <c r="I84" s="62">
        <f>PRODUCT(D84*G84)</f>
        <v>0</v>
      </c>
      <c r="J84" s="33"/>
      <c r="K84" s="33"/>
      <c r="L84" s="33"/>
    </row>
    <row r="85" ht="12.75" customHeight="1">
      <c r="A85" s="64"/>
      <c r="B85" s="33"/>
      <c r="C85" s="65"/>
      <c r="D85" s="66"/>
      <c r="E85" s="65"/>
      <c r="F85" s="66"/>
      <c r="G85" s="66"/>
      <c r="H85" s="66"/>
      <c r="I85" s="66"/>
      <c r="J85" s="33"/>
      <c r="K85" s="33"/>
      <c r="L85" s="33"/>
    </row>
    <row r="86" ht="51" customHeight="1">
      <c r="A86" s="60">
        <v>33</v>
      </c>
      <c r="B86" t="s" s="46">
        <v>273</v>
      </c>
      <c r="C86" t="s" s="61">
        <v>274</v>
      </c>
      <c r="D86" s="62">
        <v>10</v>
      </c>
      <c r="E86" t="s" s="63">
        <v>65</v>
      </c>
      <c r="F86" s="62">
        <v>0</v>
      </c>
      <c r="G86" s="62">
        <v>0</v>
      </c>
      <c r="H86" s="62">
        <f>PRODUCT(D86*F86)</f>
        <v>0</v>
      </c>
      <c r="I86" s="62">
        <f>PRODUCT(D86*G86)</f>
        <v>0</v>
      </c>
      <c r="J86" s="33"/>
      <c r="K86" s="33"/>
      <c r="L86" s="33"/>
    </row>
    <row r="87" ht="12.75" customHeight="1">
      <c r="A87" s="64"/>
      <c r="B87" s="33"/>
      <c r="C87" s="65"/>
      <c r="D87" s="66"/>
      <c r="E87" s="65"/>
      <c r="F87" s="66"/>
      <c r="G87" s="66"/>
      <c r="H87" s="66"/>
      <c r="I87" s="66"/>
      <c r="J87" s="33"/>
      <c r="K87" s="33"/>
      <c r="L87" s="33"/>
    </row>
    <row r="88" ht="89.25" customHeight="1">
      <c r="A88" s="60">
        <v>34</v>
      </c>
      <c r="B88" t="s" s="46">
        <v>275</v>
      </c>
      <c r="C88" t="s" s="61">
        <v>276</v>
      </c>
      <c r="D88" s="62">
        <v>3</v>
      </c>
      <c r="E88" t="s" s="63">
        <v>65</v>
      </c>
      <c r="F88" s="62">
        <v>0</v>
      </c>
      <c r="G88" s="62">
        <v>0</v>
      </c>
      <c r="H88" s="62">
        <f>PRODUCT(D88*F88)</f>
        <v>0</v>
      </c>
      <c r="I88" s="62">
        <f>PRODUCT(D88*G88)</f>
        <v>0</v>
      </c>
      <c r="J88" s="33"/>
      <c r="K88" s="33"/>
      <c r="L88" s="33"/>
    </row>
    <row r="89" ht="12.75" customHeight="1">
      <c r="A89" s="64"/>
      <c r="B89" s="33"/>
      <c r="C89" s="65"/>
      <c r="D89" s="66"/>
      <c r="E89" s="65"/>
      <c r="F89" s="66"/>
      <c r="G89" s="66"/>
      <c r="H89" s="66"/>
      <c r="I89" s="66"/>
      <c r="J89" s="33"/>
      <c r="K89" s="33"/>
      <c r="L89" s="33"/>
    </row>
    <row r="90" ht="76.5" customHeight="1">
      <c r="A90" s="60">
        <v>35</v>
      </c>
      <c r="B90" t="s" s="46">
        <v>277</v>
      </c>
      <c r="C90" t="s" s="61">
        <v>278</v>
      </c>
      <c r="D90" s="62">
        <v>1</v>
      </c>
      <c r="E90" t="s" s="63">
        <v>65</v>
      </c>
      <c r="F90" s="62">
        <v>0</v>
      </c>
      <c r="G90" s="62">
        <v>0</v>
      </c>
      <c r="H90" s="62">
        <f>PRODUCT(D90*F90)</f>
        <v>0</v>
      </c>
      <c r="I90" s="62">
        <f>PRODUCT(D90*G90)</f>
        <v>0</v>
      </c>
      <c r="J90" s="33"/>
      <c r="K90" s="33"/>
      <c r="L90" s="33"/>
    </row>
    <row r="91" ht="12.75" customHeight="1">
      <c r="A91" s="64"/>
      <c r="B91" s="33"/>
      <c r="C91" s="65"/>
      <c r="D91" s="66"/>
      <c r="E91" s="65"/>
      <c r="F91" s="66"/>
      <c r="G91" s="66"/>
      <c r="H91" s="66"/>
      <c r="I91" s="66"/>
      <c r="J91" s="33"/>
      <c r="K91" s="33"/>
      <c r="L91" s="33"/>
    </row>
    <row r="92" ht="76.5" customHeight="1">
      <c r="A92" s="60">
        <v>36</v>
      </c>
      <c r="B92" t="s" s="46">
        <v>279</v>
      </c>
      <c r="C92" t="s" s="61">
        <v>280</v>
      </c>
      <c r="D92" s="62">
        <v>9</v>
      </c>
      <c r="E92" t="s" s="63">
        <v>65</v>
      </c>
      <c r="F92" s="62">
        <v>0</v>
      </c>
      <c r="G92" s="62">
        <v>0</v>
      </c>
      <c r="H92" s="62">
        <f>PRODUCT(D92*F92)</f>
        <v>0</v>
      </c>
      <c r="I92" s="62">
        <f>PRODUCT(D92*G92)</f>
        <v>0</v>
      </c>
      <c r="J92" s="33"/>
      <c r="K92" s="33"/>
      <c r="L92" s="33"/>
    </row>
    <row r="93" ht="12.75" customHeight="1">
      <c r="A93" s="64"/>
      <c r="B93" s="33"/>
      <c r="C93" s="65"/>
      <c r="D93" s="66"/>
      <c r="E93" s="65"/>
      <c r="F93" s="66"/>
      <c r="G93" s="66"/>
      <c r="H93" s="66"/>
      <c r="I93" s="66"/>
      <c r="J93" s="33"/>
      <c r="K93" s="33"/>
      <c r="L93" s="33"/>
    </row>
    <row r="94" ht="76.5" customHeight="1">
      <c r="A94" s="60">
        <v>37</v>
      </c>
      <c r="B94" t="s" s="46">
        <v>281</v>
      </c>
      <c r="C94" t="s" s="61">
        <v>282</v>
      </c>
      <c r="D94" s="62">
        <v>1</v>
      </c>
      <c r="E94" t="s" s="63">
        <v>65</v>
      </c>
      <c r="F94" s="62">
        <v>0</v>
      </c>
      <c r="G94" s="62">
        <v>0</v>
      </c>
      <c r="H94" s="62">
        <f>PRODUCT(D94*F94)</f>
        <v>0</v>
      </c>
      <c r="I94" s="62">
        <f>PRODUCT(D94*G94)</f>
        <v>0</v>
      </c>
      <c r="J94" s="33"/>
      <c r="K94" s="33"/>
      <c r="L94" s="33"/>
    </row>
    <row r="95" ht="12.75" customHeight="1">
      <c r="A95" s="64"/>
      <c r="B95" s="33"/>
      <c r="C95" s="65"/>
      <c r="D95" s="66"/>
      <c r="E95" s="65"/>
      <c r="F95" s="66"/>
      <c r="G95" s="66"/>
      <c r="H95" s="66"/>
      <c r="I95" s="66"/>
      <c r="J95" s="33"/>
      <c r="K95" s="33"/>
      <c r="L95" s="33"/>
    </row>
    <row r="96" ht="63.75" customHeight="1">
      <c r="A96" s="60">
        <v>38</v>
      </c>
      <c r="B96" t="s" s="46">
        <v>283</v>
      </c>
      <c r="C96" t="s" s="61">
        <v>284</v>
      </c>
      <c r="D96" s="62">
        <v>1</v>
      </c>
      <c r="E96" t="s" s="63">
        <v>65</v>
      </c>
      <c r="F96" s="62">
        <v>0</v>
      </c>
      <c r="G96" s="62">
        <v>0</v>
      </c>
      <c r="H96" s="62">
        <f>PRODUCT(D96*F96)</f>
        <v>0</v>
      </c>
      <c r="I96" s="62">
        <f>PRODUCT(D96*G96)</f>
        <v>0</v>
      </c>
      <c r="J96" s="33"/>
      <c r="K96" s="33"/>
      <c r="L96" s="33"/>
    </row>
    <row r="97" ht="12.75" customHeight="1">
      <c r="A97" s="64"/>
      <c r="B97" s="33"/>
      <c r="C97" s="65"/>
      <c r="D97" s="66"/>
      <c r="E97" s="65"/>
      <c r="F97" s="66"/>
      <c r="G97" s="66"/>
      <c r="H97" s="66"/>
      <c r="I97" s="66"/>
      <c r="J97" s="33"/>
      <c r="K97" s="33"/>
      <c r="L97" s="33"/>
    </row>
    <row r="98" ht="76.5" customHeight="1">
      <c r="A98" s="60">
        <v>39</v>
      </c>
      <c r="B98" t="s" s="46">
        <v>285</v>
      </c>
      <c r="C98" t="s" s="61">
        <v>286</v>
      </c>
      <c r="D98" s="62">
        <v>5</v>
      </c>
      <c r="E98" t="s" s="63">
        <v>65</v>
      </c>
      <c r="F98" s="62">
        <v>0</v>
      </c>
      <c r="G98" s="62">
        <v>0</v>
      </c>
      <c r="H98" s="62">
        <f>PRODUCT(D98*F98)</f>
        <v>0</v>
      </c>
      <c r="I98" s="62">
        <f>PRODUCT(D98*G98)</f>
        <v>0</v>
      </c>
      <c r="J98" s="33"/>
      <c r="K98" s="33"/>
      <c r="L98" s="33"/>
    </row>
    <row r="99" ht="12.75" customHeight="1">
      <c r="A99" s="64"/>
      <c r="B99" s="33"/>
      <c r="C99" s="65"/>
      <c r="D99" s="66"/>
      <c r="E99" s="65"/>
      <c r="F99" s="66"/>
      <c r="G99" s="66"/>
      <c r="H99" s="66"/>
      <c r="I99" s="66"/>
      <c r="J99" s="33"/>
      <c r="K99" s="33"/>
      <c r="L99" s="33"/>
    </row>
    <row r="100" ht="63.75" customHeight="1">
      <c r="A100" s="60">
        <v>40</v>
      </c>
      <c r="B100" t="s" s="46">
        <v>287</v>
      </c>
      <c r="C100" t="s" s="61">
        <v>288</v>
      </c>
      <c r="D100" s="62">
        <v>1</v>
      </c>
      <c r="E100" t="s" s="63">
        <v>65</v>
      </c>
      <c r="F100" s="62">
        <v>0</v>
      </c>
      <c r="G100" s="62">
        <v>0</v>
      </c>
      <c r="H100" s="62">
        <f>PRODUCT(D100*F100)</f>
        <v>0</v>
      </c>
      <c r="I100" s="62">
        <f>PRODUCT(D100*G100)</f>
        <v>0</v>
      </c>
      <c r="J100" s="33"/>
      <c r="K100" s="33"/>
      <c r="L100" s="33"/>
    </row>
    <row r="101" ht="12.75" customHeight="1">
      <c r="A101" s="64"/>
      <c r="B101" s="33"/>
      <c r="C101" s="65"/>
      <c r="D101" s="66"/>
      <c r="E101" s="65"/>
      <c r="F101" s="66"/>
      <c r="G101" s="66"/>
      <c r="H101" s="66"/>
      <c r="I101" s="66"/>
      <c r="J101" s="33"/>
      <c r="K101" s="33"/>
      <c r="L101" s="33"/>
    </row>
    <row r="102" ht="76.5" customHeight="1">
      <c r="A102" s="60">
        <v>41</v>
      </c>
      <c r="B102" t="s" s="46">
        <v>289</v>
      </c>
      <c r="C102" t="s" s="61">
        <v>290</v>
      </c>
      <c r="D102" s="62">
        <v>9</v>
      </c>
      <c r="E102" t="s" s="63">
        <v>65</v>
      </c>
      <c r="F102" s="62">
        <v>0</v>
      </c>
      <c r="G102" s="62">
        <v>0</v>
      </c>
      <c r="H102" s="62">
        <f>PRODUCT(D102*F102)</f>
        <v>0</v>
      </c>
      <c r="I102" s="62">
        <f>PRODUCT(D102*G102)</f>
        <v>0</v>
      </c>
      <c r="J102" s="33"/>
      <c r="K102" s="33"/>
      <c r="L102" s="33"/>
    </row>
    <row r="103" ht="25.5" customHeight="1">
      <c r="A103" s="64"/>
      <c r="B103" s="33"/>
      <c r="C103" t="s" s="61">
        <v>291</v>
      </c>
      <c r="D103" s="66"/>
      <c r="E103" s="65"/>
      <c r="F103" s="66"/>
      <c r="G103" s="66"/>
      <c r="H103" s="66"/>
      <c r="I103" s="66"/>
      <c r="J103" s="33"/>
      <c r="K103" s="33"/>
      <c r="L103" s="33"/>
    </row>
    <row r="104" ht="12.75" customHeight="1">
      <c r="A104" s="64"/>
      <c r="B104" s="33"/>
      <c r="C104" s="65"/>
      <c r="D104" s="66"/>
      <c r="E104" s="65"/>
      <c r="F104" s="66"/>
      <c r="G104" s="66"/>
      <c r="H104" s="66"/>
      <c r="I104" s="66"/>
      <c r="J104" s="33"/>
      <c r="K104" s="33"/>
      <c r="L104" s="33"/>
    </row>
    <row r="105" ht="51" customHeight="1">
      <c r="A105" s="60">
        <v>42</v>
      </c>
      <c r="B105" t="s" s="46">
        <v>292</v>
      </c>
      <c r="C105" t="s" s="61">
        <v>293</v>
      </c>
      <c r="D105" s="62">
        <v>2</v>
      </c>
      <c r="E105" t="s" s="63">
        <v>65</v>
      </c>
      <c r="F105" s="62">
        <v>0</v>
      </c>
      <c r="G105" s="62">
        <v>0</v>
      </c>
      <c r="H105" s="62">
        <f>PRODUCT(D105*F105)</f>
        <v>0</v>
      </c>
      <c r="I105" s="62">
        <f>PRODUCT(D105*G105)</f>
        <v>0</v>
      </c>
      <c r="J105" s="33"/>
      <c r="K105" s="33"/>
      <c r="L105" s="33"/>
    </row>
    <row r="106" ht="12.75" customHeight="1">
      <c r="A106" s="64"/>
      <c r="B106" s="33"/>
      <c r="C106" s="65"/>
      <c r="D106" s="66"/>
      <c r="E106" s="65"/>
      <c r="F106" s="66"/>
      <c r="G106" s="66"/>
      <c r="H106" s="66"/>
      <c r="I106" s="66"/>
      <c r="J106" s="33"/>
      <c r="K106" s="33"/>
      <c r="L106" s="33"/>
    </row>
    <row r="107" ht="38.25" customHeight="1">
      <c r="A107" s="60">
        <v>43</v>
      </c>
      <c r="B107" t="s" s="46">
        <v>294</v>
      </c>
      <c r="C107" t="s" s="61">
        <v>295</v>
      </c>
      <c r="D107" s="62">
        <v>3</v>
      </c>
      <c r="E107" t="s" s="63">
        <v>65</v>
      </c>
      <c r="F107" s="62">
        <v>0</v>
      </c>
      <c r="G107" s="62">
        <v>0</v>
      </c>
      <c r="H107" s="62">
        <f>PRODUCT(D107*F107)</f>
        <v>0</v>
      </c>
      <c r="I107" s="62">
        <f>PRODUCT(D107*G107)</f>
        <v>0</v>
      </c>
      <c r="J107" s="51"/>
      <c r="K107" s="51"/>
      <c r="L107" s="33"/>
    </row>
    <row r="108" ht="12.75" customHeight="1">
      <c r="A108" s="64"/>
      <c r="B108" s="33"/>
      <c r="C108" s="65"/>
      <c r="D108" s="66"/>
      <c r="E108" s="65"/>
      <c r="F108" s="66"/>
      <c r="G108" s="66"/>
      <c r="H108" s="66"/>
      <c r="I108" s="66"/>
      <c r="J108" s="51"/>
      <c r="K108" s="33"/>
      <c r="L108" s="33"/>
    </row>
    <row r="109" ht="38.25" customHeight="1">
      <c r="A109" s="60">
        <v>44</v>
      </c>
      <c r="B109" t="s" s="46">
        <v>296</v>
      </c>
      <c r="C109" t="s" s="61">
        <v>297</v>
      </c>
      <c r="D109" s="62">
        <v>1</v>
      </c>
      <c r="E109" t="s" s="63">
        <v>65</v>
      </c>
      <c r="F109" s="62">
        <v>0</v>
      </c>
      <c r="G109" s="62">
        <v>0</v>
      </c>
      <c r="H109" s="62">
        <f>PRODUCT(D109*F109)</f>
        <v>0</v>
      </c>
      <c r="I109" s="62">
        <f>PRODUCT(D109*G109)</f>
        <v>0</v>
      </c>
      <c r="J109" s="51"/>
      <c r="K109" s="51"/>
      <c r="L109" s="33"/>
    </row>
    <row r="110" ht="12.75" customHeight="1">
      <c r="A110" s="64"/>
      <c r="B110" s="33"/>
      <c r="C110" s="65"/>
      <c r="D110" s="66"/>
      <c r="E110" s="65"/>
      <c r="F110" s="66"/>
      <c r="G110" s="66"/>
      <c r="H110" s="66"/>
      <c r="I110" s="66"/>
      <c r="J110" s="33"/>
      <c r="K110" s="33"/>
      <c r="L110" s="33"/>
    </row>
    <row r="111" ht="51" customHeight="1">
      <c r="A111" s="60">
        <v>45</v>
      </c>
      <c r="B111" t="s" s="46">
        <v>298</v>
      </c>
      <c r="C111" t="s" s="61">
        <v>299</v>
      </c>
      <c r="D111" s="62">
        <v>13</v>
      </c>
      <c r="E111" t="s" s="63">
        <v>65</v>
      </c>
      <c r="F111" s="62">
        <v>0</v>
      </c>
      <c r="G111" s="62">
        <v>0</v>
      </c>
      <c r="H111" s="62">
        <f>PRODUCT(D111*F111)</f>
        <v>0</v>
      </c>
      <c r="I111" s="62">
        <f>PRODUCT(D111*G111)</f>
        <v>0</v>
      </c>
      <c r="J111" s="33"/>
      <c r="K111" s="33"/>
      <c r="L111" s="33"/>
    </row>
    <row r="112" ht="12.75" customHeight="1">
      <c r="A112" s="64"/>
      <c r="B112" s="33"/>
      <c r="C112" s="65"/>
      <c r="D112" s="66"/>
      <c r="E112" s="65"/>
      <c r="F112" s="66"/>
      <c r="G112" s="66"/>
      <c r="H112" s="66"/>
      <c r="I112" s="66"/>
      <c r="J112" s="33"/>
      <c r="K112" s="33"/>
      <c r="L112" s="33"/>
    </row>
    <row r="113" ht="76.5" customHeight="1">
      <c r="A113" s="60">
        <v>46</v>
      </c>
      <c r="B113" t="s" s="46">
        <v>300</v>
      </c>
      <c r="C113" t="s" s="61">
        <v>301</v>
      </c>
      <c r="D113" s="62">
        <v>4</v>
      </c>
      <c r="E113" t="s" s="63">
        <v>65</v>
      </c>
      <c r="F113" s="62">
        <v>0</v>
      </c>
      <c r="G113" s="62">
        <v>0</v>
      </c>
      <c r="H113" s="62">
        <f>PRODUCT(D113*F113)</f>
        <v>0</v>
      </c>
      <c r="I113" s="62">
        <f>PRODUCT(D113*G113)</f>
        <v>0</v>
      </c>
      <c r="J113" s="33"/>
      <c r="K113" s="33"/>
      <c r="L113" s="33"/>
    </row>
    <row r="114" ht="12.75" customHeight="1">
      <c r="A114" s="64"/>
      <c r="B114" s="33"/>
      <c r="C114" s="65"/>
      <c r="D114" s="66"/>
      <c r="E114" s="65"/>
      <c r="F114" s="66"/>
      <c r="G114" s="66"/>
      <c r="H114" s="66"/>
      <c r="I114" s="66"/>
      <c r="J114" s="33"/>
      <c r="K114" s="33"/>
      <c r="L114" s="33"/>
    </row>
    <row r="115" ht="89.25" customHeight="1">
      <c r="A115" s="60">
        <v>47</v>
      </c>
      <c r="B115" t="s" s="46">
        <v>302</v>
      </c>
      <c r="C115" t="s" s="61">
        <v>303</v>
      </c>
      <c r="D115" s="62">
        <v>1</v>
      </c>
      <c r="E115" t="s" s="63">
        <v>65</v>
      </c>
      <c r="F115" s="62">
        <v>0</v>
      </c>
      <c r="G115" s="62">
        <v>0</v>
      </c>
      <c r="H115" s="62">
        <f>PRODUCT(D115*F115)</f>
        <v>0</v>
      </c>
      <c r="I115" s="62">
        <f>PRODUCT(D115*G115)</f>
        <v>0</v>
      </c>
      <c r="J115" s="33"/>
      <c r="K115" s="33"/>
      <c r="L115" s="33"/>
    </row>
    <row r="116" ht="12.75" customHeight="1">
      <c r="A116" s="64"/>
      <c r="B116" s="33"/>
      <c r="C116" s="70"/>
      <c r="D116" s="66"/>
      <c r="E116" s="65"/>
      <c r="F116" s="66"/>
      <c r="G116" s="66"/>
      <c r="H116" s="66"/>
      <c r="I116" s="66"/>
      <c r="J116" s="33"/>
      <c r="K116" s="33"/>
      <c r="L116" s="33"/>
    </row>
    <row r="117" ht="25.5" customHeight="1">
      <c r="A117" s="60">
        <v>48</v>
      </c>
      <c r="B117" t="s" s="46">
        <v>205</v>
      </c>
      <c r="C117" t="s" s="61">
        <v>304</v>
      </c>
      <c r="D117" s="62">
        <v>3</v>
      </c>
      <c r="E117" t="s" s="63">
        <v>65</v>
      </c>
      <c r="F117" s="62">
        <v>0</v>
      </c>
      <c r="G117" s="62">
        <v>0</v>
      </c>
      <c r="H117" s="62">
        <f>PRODUCT(D117*F117)</f>
        <v>0</v>
      </c>
      <c r="I117" s="62">
        <f>PRODUCT(D117*G117)</f>
        <v>0</v>
      </c>
      <c r="J117" s="33"/>
      <c r="K117" s="33"/>
      <c r="L117" s="33"/>
    </row>
    <row r="118" ht="12.75" customHeight="1">
      <c r="A118" s="64"/>
      <c r="B118" s="33"/>
      <c r="C118" s="65"/>
      <c r="D118" s="66"/>
      <c r="E118" s="65"/>
      <c r="F118" s="66"/>
      <c r="G118" s="66"/>
      <c r="H118" s="66"/>
      <c r="I118" s="66"/>
      <c r="J118" s="33"/>
      <c r="K118" s="33"/>
      <c r="L118" s="33"/>
    </row>
    <row r="119" ht="25.5" customHeight="1">
      <c r="A119" s="60">
        <v>49</v>
      </c>
      <c r="B119" t="s" s="46">
        <v>305</v>
      </c>
      <c r="C119" t="s" s="61">
        <v>306</v>
      </c>
      <c r="D119" s="62">
        <v>3</v>
      </c>
      <c r="E119" t="s" s="63">
        <v>65</v>
      </c>
      <c r="F119" s="62">
        <v>0</v>
      </c>
      <c r="G119" s="62">
        <v>0</v>
      </c>
      <c r="H119" s="62">
        <f>PRODUCT(D119*F119)</f>
        <v>0</v>
      </c>
      <c r="I119" s="62">
        <f>PRODUCT(D119*G119)</f>
        <v>0</v>
      </c>
      <c r="J119" s="33"/>
      <c r="K119" s="33"/>
      <c r="L119" s="33"/>
    </row>
    <row r="120" ht="12.75" customHeight="1">
      <c r="A120" s="64"/>
      <c r="B120" s="33"/>
      <c r="C120" s="65"/>
      <c r="D120" s="66"/>
      <c r="E120" s="65"/>
      <c r="F120" s="66"/>
      <c r="G120" s="66"/>
      <c r="H120" s="66"/>
      <c r="I120" s="66"/>
      <c r="J120" s="33"/>
      <c r="K120" s="33"/>
      <c r="L120" s="33"/>
    </row>
    <row r="121" ht="25.5" customHeight="1">
      <c r="A121" s="60">
        <v>50</v>
      </c>
      <c r="B121" t="s" s="46">
        <v>307</v>
      </c>
      <c r="C121" t="s" s="61">
        <v>308</v>
      </c>
      <c r="D121" s="62">
        <v>1</v>
      </c>
      <c r="E121" t="s" s="63">
        <v>65</v>
      </c>
      <c r="F121" s="62">
        <v>0</v>
      </c>
      <c r="G121" s="62">
        <v>0</v>
      </c>
      <c r="H121" s="62">
        <f>PRODUCT(D121*F121)</f>
        <v>0</v>
      </c>
      <c r="I121" s="62">
        <f>PRODUCT(D121*G121)</f>
        <v>0</v>
      </c>
      <c r="J121" s="33"/>
      <c r="K121" s="33"/>
      <c r="L121" s="33"/>
    </row>
    <row r="122" ht="1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3"/>
      <c r="K122" s="33"/>
      <c r="L122" s="33"/>
    </row>
    <row r="123" ht="12.75" customHeight="1">
      <c r="A123" s="52"/>
      <c r="B123" s="53"/>
      <c r="C123" t="s" s="41">
        <v>156</v>
      </c>
      <c r="D123" s="54"/>
      <c r="E123" s="27"/>
      <c r="F123" s="54"/>
      <c r="G123" s="54"/>
      <c r="H123" s="55">
        <f>SUM(H3:H121)</f>
        <v>0</v>
      </c>
      <c r="I123" s="55">
        <f>SUM(I3:I121)</f>
        <v>0</v>
      </c>
      <c r="J123" s="33"/>
      <c r="K123" s="33"/>
      <c r="L123" s="50"/>
    </row>
  </sheetData>
  <mergeCells count="4">
    <mergeCell ref="A46:F46"/>
    <mergeCell ref="A15:F15"/>
    <mergeCell ref="A5:F5"/>
    <mergeCell ref="A2:F2"/>
  </mergeCells>
  <pageMargins left="0.236111" right="0.236111" top="0.555556" bottom="0.694444" header="0.416667" footer="0.694444"/>
  <pageSetup firstPageNumber="1" fitToHeight="1" fitToWidth="1" scale="100" useFirstPageNumber="0" orientation="portrait" pageOrder="overThenDown"/>
  <headerFooter>
    <oddHeader>&amp;L&amp;"Arial,Regular"&amp;10&amp;K000000 01 Fűtésszerelés</oddHead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dimension ref="A1:K18"/>
  <sheetViews>
    <sheetView workbookViewId="0" showGridLines="0" defaultGridColor="1"/>
  </sheetViews>
  <sheetFormatPr defaultColWidth="8.83333" defaultRowHeight="12.75" customHeight="1" outlineLevelRow="0" outlineLevelCol="0"/>
  <cols>
    <col min="1" max="1" width="4.35156" style="71" customWidth="1"/>
    <col min="2" max="2" width="9.35156" style="71" customWidth="1"/>
    <col min="3" max="3" width="36.6719" style="71" customWidth="1"/>
    <col min="4" max="4" width="6.67188" style="71" customWidth="1"/>
    <col min="5" max="5" width="6.67188" style="71" customWidth="1"/>
    <col min="6" max="6" width="8.35156" style="71" customWidth="1"/>
    <col min="7" max="7" width="8.35156" style="71" customWidth="1"/>
    <col min="8" max="8" width="10.3516" style="71" customWidth="1"/>
    <col min="9" max="9" width="10.3516" style="71" customWidth="1"/>
    <col min="10" max="10" width="15.6719" style="71" customWidth="1"/>
    <col min="11" max="11" width="9.17188" style="71" customWidth="1"/>
    <col min="12" max="256" width="8.85156" style="71" customWidth="1"/>
  </cols>
  <sheetData>
    <row r="1" ht="25.5" customHeight="1">
      <c r="A1" t="s" s="39">
        <v>30</v>
      </c>
      <c r="B1" t="s" s="40">
        <v>31</v>
      </c>
      <c r="C1" t="s" s="40">
        <v>32</v>
      </c>
      <c r="D1" t="s" s="72">
        <v>33</v>
      </c>
      <c r="E1" t="s" s="40">
        <v>34</v>
      </c>
      <c r="F1" t="s" s="42">
        <v>35</v>
      </c>
      <c r="G1" t="s" s="42">
        <v>36</v>
      </c>
      <c r="H1" t="s" s="42">
        <v>37</v>
      </c>
      <c r="I1" t="s" s="42">
        <v>38</v>
      </c>
      <c r="J1" s="33"/>
      <c r="K1" s="33"/>
    </row>
    <row r="2" ht="12.75" customHeight="1">
      <c r="A2" t="s" s="43">
        <v>309</v>
      </c>
      <c r="B2" s="30"/>
      <c r="C2" s="30"/>
      <c r="D2" s="30"/>
      <c r="E2" s="30"/>
      <c r="F2" s="30"/>
      <c r="G2" s="44"/>
      <c r="H2" s="44"/>
      <c r="I2" s="44"/>
      <c r="J2" s="33"/>
      <c r="K2" s="33"/>
    </row>
    <row r="3" ht="89.25" customHeight="1">
      <c r="A3" s="45">
        <v>1</v>
      </c>
      <c r="B3" t="s" s="46">
        <v>310</v>
      </c>
      <c r="C3" t="s" s="47">
        <v>311</v>
      </c>
      <c r="D3" s="45">
        <v>3</v>
      </c>
      <c r="E3" t="s" s="46">
        <v>42</v>
      </c>
      <c r="F3" s="45">
        <v>0</v>
      </c>
      <c r="G3" s="45">
        <v>0</v>
      </c>
      <c r="H3" s="45">
        <f>PRODUCT(D3*F3)</f>
        <v>0</v>
      </c>
      <c r="I3" s="45">
        <f>PRODUCT(D3*G3)</f>
        <v>0</v>
      </c>
      <c r="J3" s="33"/>
      <c r="K3" s="33"/>
    </row>
    <row r="4" ht="12.75" customHeight="1">
      <c r="A4" s="33"/>
      <c r="B4" s="33"/>
      <c r="C4" t="s" s="47">
        <v>312</v>
      </c>
      <c r="D4" s="33"/>
      <c r="E4" s="33"/>
      <c r="F4" s="33"/>
      <c r="G4" s="33"/>
      <c r="H4" s="33"/>
      <c r="I4" s="33"/>
      <c r="J4" s="33"/>
      <c r="K4" s="33"/>
    </row>
    <row r="5" ht="1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</row>
    <row r="6" ht="89.25" customHeight="1">
      <c r="A6" s="45">
        <v>2</v>
      </c>
      <c r="B6" t="s" s="46">
        <v>313</v>
      </c>
      <c r="C6" t="s" s="47">
        <v>314</v>
      </c>
      <c r="D6" s="45">
        <v>2</v>
      </c>
      <c r="E6" t="s" s="46">
        <v>42</v>
      </c>
      <c r="F6" s="45">
        <v>0</v>
      </c>
      <c r="G6" s="45">
        <v>0</v>
      </c>
      <c r="H6" s="45">
        <f>PRODUCT(D6*F6)</f>
        <v>0</v>
      </c>
      <c r="I6" s="45">
        <f>PRODUCT(D6*G6)</f>
        <v>0</v>
      </c>
      <c r="J6" s="33"/>
      <c r="K6" s="33"/>
    </row>
    <row r="7" ht="12.75" customHeight="1">
      <c r="A7" s="33"/>
      <c r="B7" s="33"/>
      <c r="C7" t="s" s="47">
        <v>315</v>
      </c>
      <c r="D7" s="33"/>
      <c r="E7" s="33"/>
      <c r="F7" s="33"/>
      <c r="G7" s="33"/>
      <c r="H7" s="33"/>
      <c r="I7" s="33"/>
      <c r="J7" s="33"/>
      <c r="K7" s="33"/>
    </row>
    <row r="8" ht="1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</row>
    <row r="9" ht="89.25" customHeight="1">
      <c r="A9" s="45">
        <v>3</v>
      </c>
      <c r="B9" t="s" s="46">
        <v>316</v>
      </c>
      <c r="C9" t="s" s="47">
        <v>317</v>
      </c>
      <c r="D9" s="45">
        <v>4</v>
      </c>
      <c r="E9" t="s" s="46">
        <v>65</v>
      </c>
      <c r="F9" s="45">
        <v>0</v>
      </c>
      <c r="G9" s="45">
        <v>0</v>
      </c>
      <c r="H9" s="45">
        <f>PRODUCT(D9*F9)</f>
        <v>0</v>
      </c>
      <c r="I9" s="45">
        <f>PRODUCT(D9*G9)</f>
        <v>0</v>
      </c>
      <c r="J9" s="33"/>
      <c r="K9" s="33"/>
    </row>
    <row r="10" ht="12.75" customHeight="1">
      <c r="A10" s="33"/>
      <c r="B10" s="33"/>
      <c r="C10" t="s" s="47">
        <v>318</v>
      </c>
      <c r="D10" s="33"/>
      <c r="E10" s="33"/>
      <c r="F10" s="33"/>
      <c r="G10" s="33"/>
      <c r="H10" s="33"/>
      <c r="I10" s="33"/>
      <c r="J10" s="33"/>
      <c r="K10" s="33"/>
    </row>
    <row r="11" ht="1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ht="54" customHeight="1">
      <c r="A12" s="45">
        <v>4</v>
      </c>
      <c r="B12" t="s" s="46">
        <v>319</v>
      </c>
      <c r="C12" t="s" s="47">
        <v>320</v>
      </c>
      <c r="D12" s="45">
        <v>1</v>
      </c>
      <c r="E12" t="s" s="46">
        <v>65</v>
      </c>
      <c r="F12" s="45">
        <v>0</v>
      </c>
      <c r="G12" s="45">
        <v>0</v>
      </c>
      <c r="H12" s="45">
        <f>PRODUCT(D12*F12)</f>
        <v>0</v>
      </c>
      <c r="I12" s="45">
        <f>PRODUCT(D12*G12)</f>
        <v>0</v>
      </c>
      <c r="J12" s="33"/>
      <c r="K12" s="33"/>
    </row>
    <row r="13" ht="1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ht="76.5" customHeight="1">
      <c r="A14" s="45">
        <v>5</v>
      </c>
      <c r="B14" t="s" s="46">
        <v>321</v>
      </c>
      <c r="C14" t="s" s="47">
        <v>322</v>
      </c>
      <c r="D14" s="45">
        <v>1</v>
      </c>
      <c r="E14" t="s" s="46">
        <v>65</v>
      </c>
      <c r="F14" s="45">
        <v>0</v>
      </c>
      <c r="G14" s="45">
        <v>0</v>
      </c>
      <c r="H14" s="45">
        <f>PRODUCT(D14*F14)</f>
        <v>0</v>
      </c>
      <c r="I14" s="45">
        <f>PRODUCT(D14*G14)</f>
        <v>0</v>
      </c>
      <c r="J14" s="33"/>
      <c r="K14" s="33"/>
    </row>
    <row r="15" ht="1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ht="51" customHeight="1">
      <c r="A16" s="45">
        <v>6</v>
      </c>
      <c r="B16" t="s" s="46">
        <v>323</v>
      </c>
      <c r="C16" t="s" s="47">
        <v>324</v>
      </c>
      <c r="D16" s="45">
        <v>1</v>
      </c>
      <c r="E16" t="s" s="46">
        <v>65</v>
      </c>
      <c r="F16" s="45">
        <v>0</v>
      </c>
      <c r="G16" s="45">
        <v>0</v>
      </c>
      <c r="H16" s="45">
        <f>PRODUCT(D16*F16)</f>
        <v>0</v>
      </c>
      <c r="I16" s="45">
        <f>PRODUCT(D16*G16)</f>
        <v>0</v>
      </c>
      <c r="J16" s="33"/>
      <c r="K16" s="33"/>
    </row>
    <row r="17" ht="15" customHeight="1">
      <c r="A17" s="36"/>
      <c r="B17" s="36"/>
      <c r="C17" s="36"/>
      <c r="D17" s="36"/>
      <c r="E17" s="36"/>
      <c r="F17" s="36"/>
      <c r="G17" s="36"/>
      <c r="H17" s="36"/>
      <c r="I17" s="36"/>
      <c r="J17" s="33"/>
      <c r="K17" s="33"/>
    </row>
    <row r="18" ht="12.75" customHeight="1">
      <c r="A18" s="52"/>
      <c r="B18" s="53"/>
      <c r="C18" t="s" s="40">
        <v>156</v>
      </c>
      <c r="D18" s="73"/>
      <c r="E18" s="53"/>
      <c r="F18" s="54"/>
      <c r="G18" s="54"/>
      <c r="H18" s="55">
        <f>SUM(H3:H16)</f>
        <v>0</v>
      </c>
      <c r="I18" s="55">
        <f>SUM(I3:I16)</f>
        <v>0</v>
      </c>
      <c r="J18" s="33"/>
      <c r="K18" s="50"/>
    </row>
  </sheetData>
  <mergeCells count="1">
    <mergeCell ref="A2:F2"/>
  </mergeCells>
  <pageMargins left="0.236111" right="0.236111" top="0.555556" bottom="0.694444" header="0.416667" footer="0.694444"/>
  <pageSetup firstPageNumber="1" fitToHeight="1" fitToWidth="1" scale="100" useFirstPageNumber="0" orientation="portrait" pageOrder="overThenDown"/>
  <headerFooter>
    <oddHeader>&amp;L&amp;"Arial,Regular"&amp;10&amp;K000000 01 Fűtésszerelés</oddHeader>
    <oddFooter>&amp;C&amp;"Helvetica Neue,Regular"&amp;12&amp;K000000&amp;P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dimension ref="A1:I10"/>
  <sheetViews>
    <sheetView workbookViewId="0" showGridLines="0" defaultGridColor="1"/>
  </sheetViews>
  <sheetFormatPr defaultColWidth="8.83333" defaultRowHeight="12.75" customHeight="1" outlineLevelRow="0" outlineLevelCol="0"/>
  <cols>
    <col min="1" max="1" width="4.35156" style="74" customWidth="1"/>
    <col min="2" max="2" width="9.35156" style="74" customWidth="1"/>
    <col min="3" max="3" width="36.6719" style="74" customWidth="1"/>
    <col min="4" max="4" width="6.67188" style="74" customWidth="1"/>
    <col min="5" max="5" width="6.67188" style="74" customWidth="1"/>
    <col min="6" max="6" width="8.35156" style="74" customWidth="1"/>
    <col min="7" max="7" width="8.35156" style="74" customWidth="1"/>
    <col min="8" max="8" width="10.3516" style="74" customWidth="1"/>
    <col min="9" max="9" width="10.3516" style="74" customWidth="1"/>
    <col min="10" max="256" width="8.85156" style="74" customWidth="1"/>
  </cols>
  <sheetData>
    <row r="1" ht="25.5" customHeight="1">
      <c r="A1" t="s" s="39">
        <v>30</v>
      </c>
      <c r="B1" t="s" s="40">
        <v>31</v>
      </c>
      <c r="C1" t="s" s="40">
        <v>32</v>
      </c>
      <c r="D1" t="s" s="72">
        <v>33</v>
      </c>
      <c r="E1" t="s" s="40">
        <v>34</v>
      </c>
      <c r="F1" t="s" s="42">
        <v>35</v>
      </c>
      <c r="G1" t="s" s="42">
        <v>36</v>
      </c>
      <c r="H1" t="s" s="42">
        <v>37</v>
      </c>
      <c r="I1" t="s" s="42">
        <v>38</v>
      </c>
    </row>
    <row r="2" ht="12.75" customHeight="1">
      <c r="A2" t="s" s="43">
        <v>325</v>
      </c>
      <c r="B2" s="30"/>
      <c r="C2" s="30"/>
      <c r="D2" s="30"/>
      <c r="E2" s="30"/>
      <c r="F2" s="30"/>
      <c r="G2" s="44"/>
      <c r="H2" s="44"/>
      <c r="I2" s="44"/>
    </row>
    <row r="3" ht="25.5" customHeight="1">
      <c r="A3" s="45">
        <v>1</v>
      </c>
      <c r="B3" t="s" s="46">
        <v>326</v>
      </c>
      <c r="C3" t="s" s="47">
        <v>327</v>
      </c>
      <c r="D3" s="45">
        <v>5</v>
      </c>
      <c r="E3" t="s" s="46">
        <v>65</v>
      </c>
      <c r="F3" s="45">
        <v>0</v>
      </c>
      <c r="G3" s="45">
        <v>0</v>
      </c>
      <c r="H3" s="45">
        <v>0</v>
      </c>
      <c r="I3" s="45">
        <f>PRODUCT(D3*G3)</f>
        <v>0</v>
      </c>
    </row>
    <row r="4" ht="15" customHeight="1">
      <c r="A4" s="33"/>
      <c r="B4" s="33"/>
      <c r="C4" s="33"/>
      <c r="D4" s="33"/>
      <c r="E4" s="33"/>
      <c r="F4" s="33"/>
      <c r="G4" s="33"/>
      <c r="H4" s="33"/>
      <c r="I4" s="33"/>
    </row>
    <row r="5" ht="25.5" customHeight="1">
      <c r="A5" s="45">
        <v>2</v>
      </c>
      <c r="B5" t="s" s="46">
        <v>328</v>
      </c>
      <c r="C5" t="s" s="47">
        <v>329</v>
      </c>
      <c r="D5" s="45">
        <v>1</v>
      </c>
      <c r="E5" t="s" s="46">
        <v>65</v>
      </c>
      <c r="F5" s="45">
        <v>0</v>
      </c>
      <c r="G5" s="45">
        <v>0</v>
      </c>
      <c r="H5" s="45">
        <v>0</v>
      </c>
      <c r="I5" s="45">
        <f>PRODUCT(D5*G5)</f>
        <v>0</v>
      </c>
    </row>
    <row r="6" ht="15" customHeight="1">
      <c r="A6" s="33"/>
      <c r="B6" s="33"/>
      <c r="C6" s="33"/>
      <c r="D6" s="33"/>
      <c r="E6" s="33"/>
      <c r="F6" s="33"/>
      <c r="G6" s="33"/>
      <c r="H6" s="33"/>
      <c r="I6" s="33"/>
    </row>
    <row r="7" ht="28.5" customHeight="1">
      <c r="A7" s="45">
        <v>3</v>
      </c>
      <c r="B7" t="s" s="46">
        <v>330</v>
      </c>
      <c r="C7" t="s" s="47">
        <v>331</v>
      </c>
      <c r="D7" s="45">
        <v>120</v>
      </c>
      <c r="E7" t="s" s="46">
        <v>42</v>
      </c>
      <c r="F7" s="45">
        <v>0</v>
      </c>
      <c r="G7" s="45">
        <v>0</v>
      </c>
      <c r="H7" s="45">
        <v>0</v>
      </c>
      <c r="I7" s="45">
        <f>PRODUCT(D7*G7)</f>
        <v>0</v>
      </c>
    </row>
    <row r="8" ht="15" customHeight="1">
      <c r="A8" s="36"/>
      <c r="B8" s="36"/>
      <c r="C8" s="36"/>
      <c r="D8" s="36"/>
      <c r="E8" s="36"/>
      <c r="F8" s="36"/>
      <c r="G8" s="36"/>
      <c r="H8" s="36"/>
      <c r="I8" s="36"/>
    </row>
    <row r="9" ht="12.75" customHeight="1">
      <c r="A9" s="52"/>
      <c r="B9" s="53"/>
      <c r="C9" t="s" s="40">
        <v>156</v>
      </c>
      <c r="D9" s="73"/>
      <c r="E9" s="53"/>
      <c r="F9" s="54"/>
      <c r="G9" s="54"/>
      <c r="H9" s="55">
        <v>0</v>
      </c>
      <c r="I9" s="55">
        <f>SUM(I3:I7)</f>
        <v>0</v>
      </c>
    </row>
    <row r="10" ht="15" customHeight="1">
      <c r="A10" s="30"/>
      <c r="B10" s="30"/>
      <c r="C10" s="30"/>
      <c r="D10" s="30"/>
      <c r="E10" s="30"/>
      <c r="F10" s="30"/>
      <c r="G10" s="30"/>
      <c r="H10" s="30"/>
      <c r="I10" s="30"/>
    </row>
  </sheetData>
  <mergeCells count="1">
    <mergeCell ref="A2:F2"/>
  </mergeCells>
  <pageMargins left="0.236111" right="0.236111" top="0.555556" bottom="0.694444" header="0.416667" footer="0.694444"/>
  <pageSetup firstPageNumber="1" fitToHeight="1" fitToWidth="1" scale="100" useFirstPageNumber="0" orientation="portrait" pageOrder="overThenDown"/>
  <headerFooter>
    <oddHeader>&amp;L&amp;"Arial,Regular"&amp;10&amp;K000000 01 Fűtésszerelés</oddHead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